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8\"/>
    </mc:Choice>
  </mc:AlternateContent>
  <bookViews>
    <workbookView xWindow="0" yWindow="0" windowWidth="28800" windowHeight="116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1" i="1" l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J41" i="1" s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L40" i="1" s="1"/>
  <c r="O40" i="1"/>
  <c r="K40" i="1" s="1"/>
  <c r="N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L39" i="1" s="1"/>
  <c r="O39" i="1"/>
  <c r="N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L37" i="1" s="1"/>
  <c r="O37" i="1"/>
  <c r="N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M36" i="1" s="1"/>
  <c r="P36" i="1"/>
  <c r="O36" i="1"/>
  <c r="N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M35" i="1" s="1"/>
  <c r="P35" i="1"/>
  <c r="O35" i="1"/>
  <c r="N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 s="1"/>
  <c r="P34" i="1"/>
  <c r="O34" i="1"/>
  <c r="N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K33" i="1" s="1"/>
  <c r="N33" i="1"/>
  <c r="J33" i="1" s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K32" i="1" s="1"/>
  <c r="N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K31" i="1" s="1"/>
  <c r="N31" i="1"/>
  <c r="J31" i="1" s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 s="1"/>
  <c r="P30" i="1"/>
  <c r="L30" i="1" s="1"/>
  <c r="O30" i="1"/>
  <c r="K30" i="1" s="1"/>
  <c r="N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M29" i="1" s="1"/>
  <c r="P29" i="1"/>
  <c r="L29" i="1" s="1"/>
  <c r="O29" i="1"/>
  <c r="K29" i="1" s="1"/>
  <c r="N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K28" i="1" s="1"/>
  <c r="N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M27" i="1" s="1"/>
  <c r="P27" i="1"/>
  <c r="O27" i="1"/>
  <c r="N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K21" i="1" s="1"/>
  <c r="N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M18" i="1" s="1"/>
  <c r="P18" i="1"/>
  <c r="L18" i="1" s="1"/>
  <c r="O18" i="1"/>
  <c r="N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M17" i="1" s="1"/>
  <c r="P17" i="1"/>
  <c r="O17" i="1"/>
  <c r="N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J15" i="1" s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J12" i="1" s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K9" i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L12" i="1" l="1"/>
  <c r="J16" i="1"/>
  <c r="J17" i="1"/>
  <c r="J28" i="1"/>
  <c r="K25" i="1"/>
  <c r="L25" i="1"/>
  <c r="L21" i="1"/>
  <c r="M21" i="1"/>
  <c r="M24" i="1"/>
  <c r="L24" i="1"/>
  <c r="J34" i="1"/>
  <c r="L22" i="1"/>
  <c r="K11" i="1"/>
  <c r="J13" i="1"/>
  <c r="J14" i="1"/>
  <c r="K34" i="1"/>
  <c r="K37" i="1"/>
  <c r="K15" i="1"/>
  <c r="M10" i="1"/>
  <c r="K13" i="1"/>
  <c r="K14" i="1"/>
  <c r="J18" i="1"/>
  <c r="J20" i="1"/>
  <c r="L34" i="1"/>
  <c r="M11" i="1"/>
  <c r="M12" i="1"/>
  <c r="K20" i="1"/>
  <c r="J25" i="1"/>
  <c r="M31" i="1"/>
  <c r="J35" i="1"/>
  <c r="M38" i="1"/>
  <c r="M39" i="1"/>
  <c r="L15" i="1"/>
  <c r="L19" i="1"/>
  <c r="K35" i="1"/>
  <c r="M20" i="1"/>
  <c r="K38" i="1"/>
  <c r="J19" i="1"/>
  <c r="K23" i="1"/>
  <c r="L38" i="1"/>
  <c r="L11" i="1"/>
  <c r="M19" i="1"/>
  <c r="K19" i="1"/>
  <c r="L23" i="1"/>
  <c r="J26" i="1"/>
  <c r="K41" i="1"/>
  <c r="M22" i="1"/>
  <c r="M23" i="1"/>
  <c r="K24" i="1"/>
  <c r="K26" i="1"/>
  <c r="J27" i="1"/>
  <c r="L41" i="1"/>
  <c r="J38" i="1"/>
  <c r="M15" i="1"/>
  <c r="J21" i="1"/>
  <c r="J24" i="1"/>
  <c r="J10" i="1"/>
  <c r="K10" i="1"/>
  <c r="J22" i="1"/>
  <c r="L26" i="1"/>
  <c r="K27" i="1"/>
  <c r="M41" i="1"/>
  <c r="L20" i="1"/>
  <c r="J23" i="1"/>
  <c r="M14" i="1"/>
  <c r="L10" i="1"/>
  <c r="J11" i="1"/>
  <c r="K22" i="1"/>
  <c r="M26" i="1"/>
  <c r="L27" i="1"/>
  <c r="J29" i="1"/>
  <c r="J30" i="1"/>
  <c r="L31" i="1"/>
  <c r="L13" i="1"/>
  <c r="M25" i="1"/>
  <c r="L32" i="1"/>
  <c r="L33" i="1"/>
  <c r="K16" i="1"/>
  <c r="M33" i="1"/>
  <c r="L28" i="1"/>
  <c r="K36" i="1"/>
  <c r="J37" i="1"/>
  <c r="J39" i="1"/>
  <c r="M40" i="1"/>
  <c r="L14" i="1"/>
  <c r="M13" i="1"/>
  <c r="K18" i="1"/>
  <c r="M32" i="1"/>
  <c r="J36" i="1"/>
  <c r="M37" i="1"/>
  <c r="L16" i="1"/>
  <c r="K17" i="1"/>
  <c r="J32" i="1"/>
  <c r="K12" i="1"/>
  <c r="M16" i="1"/>
  <c r="L17" i="1"/>
  <c r="M28" i="1"/>
  <c r="L35" i="1"/>
  <c r="L36" i="1"/>
  <c r="K39" i="1"/>
  <c r="J40" i="1"/>
</calcChain>
</file>

<file path=xl/sharedStrings.xml><?xml version="1.0" encoding="utf-8"?>
<sst xmlns="http://schemas.openxmlformats.org/spreadsheetml/2006/main" count="62" uniqueCount="44">
  <si>
    <t>НИЙГМИЙН ДААТГАЛЫН САНГААС ТЭТГЭВЭР АВАГЧИД, ЗАРЦУУЛСАН ХӨРӨНГИЙН ЖИЛИЙН ЭЦСИЙН МЭДЭЭ, аймаг, нийслэл, дүүрэг, тэтгэврийн төрөл, хүйсээр</t>
  </si>
  <si>
    <t>Аймаг, нийслэл</t>
  </si>
  <si>
    <t>МД</t>
  </si>
  <si>
    <t>Нийт тэтгэвэр авагчид</t>
  </si>
  <si>
    <t>Өндөр насны тэтгэвэр</t>
  </si>
  <si>
    <t>Хөдөлмөрийн чадвар алдсаны тэтгэвэр</t>
  </si>
  <si>
    <t>Тэжээгчээ алдсаны тэтгэвэр</t>
  </si>
  <si>
    <t>Цэргийн тэтгэвэр</t>
  </si>
  <si>
    <t>Хүний тоо</t>
  </si>
  <si>
    <t>Зарцуулсан хөрөнгө, мян.төг</t>
  </si>
  <si>
    <t>Эмэгтэй</t>
  </si>
  <si>
    <t>А</t>
  </si>
  <si>
    <t>Б</t>
  </si>
  <si>
    <r>
      <t xml:space="preserve">Бүгд </t>
    </r>
    <r>
      <rPr>
        <sz val="10"/>
        <rFont val="Arial"/>
        <family val="2"/>
        <charset val="204"/>
      </rPr>
      <t>мөр(1)=мөр (2÷23)</t>
    </r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</si>
  <si>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</si>
  <si>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</si>
  <si>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</si>
  <si>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</si>
  <si>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</si>
  <si>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</si>
  <si>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</si>
  <si>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</si>
  <si>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</si>
  <si>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</si>
  <si>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</si>
  <si>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</si>
  <si>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</si>
  <si>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</si>
  <si>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</si>
  <si>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</si>
  <si>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</si>
  <si>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</si>
  <si>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</si>
  <si>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</si>
  <si>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</si>
  <si>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r>
      <rPr>
        <b/>
        <sz val="10"/>
        <rFont val="Arial"/>
        <family val="2"/>
        <charset val="204"/>
      </rPr>
      <t>Улаанбаатар</t>
    </r>
    <r>
      <rPr>
        <sz val="10"/>
        <rFont val="Arial"/>
        <family val="2"/>
      </rPr>
      <t xml:space="preserve"> мөр(23)=мөр (24÷32)</t>
    </r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</si>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</sst>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64" fontId="11" fillId="2" borderId="1" xfId="1" applyNumberFormat="1" applyFont="1" applyFill="1" applyBorder="1"/>
    <xf numFmtId="165" fontId="11" fillId="2" borderId="1" xfId="1" applyNumberFormat="1" applyFont="1" applyFill="1" applyBorder="1"/>
    <xf numFmtId="164" fontId="11" fillId="2" borderId="1" xfId="1" applyNumberFormat="1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164" fontId="2" fillId="2" borderId="1" xfId="1" applyNumberFormat="1" applyFont="1" applyFill="1" applyBorder="1"/>
    <xf numFmtId="165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left" vertical="center" wrapText="1" indent="2"/>
    </xf>
    <xf numFmtId="49" fontId="6" fillId="2" borderId="3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10" fillId="2" borderId="1" xfId="0" applyFont="1" applyFill="1" applyBorder="1" applyAlignment="1">
      <alignment horizontal="left" vertical="center" indent="3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/2026/Neelttei%20medeelel%202025%202026/ND_maygt_2026%20-%202026.0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нүүр"/>
      <sheetName val="26"/>
      <sheetName val="27"/>
      <sheetName val="28нүүр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9">
          <cell r="N19">
            <v>428483</v>
          </cell>
          <cell r="O19">
            <v>295315</v>
          </cell>
          <cell r="P19">
            <v>4315806102.9460001</v>
          </cell>
          <cell r="Q19">
            <v>2916449929.6662998</v>
          </cell>
          <cell r="R19">
            <v>68071</v>
          </cell>
          <cell r="S19">
            <v>27513</v>
          </cell>
          <cell r="T19">
            <v>455477228.23400003</v>
          </cell>
          <cell r="U19">
            <v>185888492.58489001</v>
          </cell>
          <cell r="V19">
            <v>22185</v>
          </cell>
          <cell r="W19">
            <v>17550</v>
          </cell>
          <cell r="X19">
            <v>157722748.373</v>
          </cell>
          <cell r="Y19">
            <v>124941878.63468</v>
          </cell>
        </row>
        <row r="20">
          <cell r="N20">
            <v>14437</v>
          </cell>
          <cell r="O20">
            <v>9606</v>
          </cell>
          <cell r="P20">
            <v>126057438.031</v>
          </cell>
          <cell r="Q20">
            <v>84745053.784999996</v>
          </cell>
          <cell r="R20">
            <v>1783</v>
          </cell>
          <cell r="S20">
            <v>669</v>
          </cell>
          <cell r="T20">
            <v>11762205.713</v>
          </cell>
          <cell r="U20">
            <v>4427652.38</v>
          </cell>
          <cell r="V20">
            <v>653</v>
          </cell>
          <cell r="W20">
            <v>519</v>
          </cell>
          <cell r="X20">
            <v>4432207.8849999998</v>
          </cell>
          <cell r="Y20">
            <v>3487682.0460000001</v>
          </cell>
        </row>
        <row r="21">
          <cell r="N21">
            <v>11339</v>
          </cell>
          <cell r="O21">
            <v>7464</v>
          </cell>
          <cell r="P21">
            <v>101776088.02</v>
          </cell>
          <cell r="Q21">
            <v>65398841.833999999</v>
          </cell>
          <cell r="R21">
            <v>2297</v>
          </cell>
          <cell r="S21">
            <v>1001</v>
          </cell>
          <cell r="T21">
            <v>15309530.380000001</v>
          </cell>
          <cell r="U21">
            <v>6720090.2209999999</v>
          </cell>
          <cell r="V21">
            <v>1406</v>
          </cell>
          <cell r="W21">
            <v>937</v>
          </cell>
          <cell r="X21">
            <v>9909805.1740000006</v>
          </cell>
          <cell r="Y21">
            <v>6660087.818</v>
          </cell>
        </row>
        <row r="22">
          <cell r="N22">
            <v>11651</v>
          </cell>
          <cell r="O22">
            <v>8039</v>
          </cell>
          <cell r="P22">
            <v>103518985.68700001</v>
          </cell>
          <cell r="Q22">
            <v>71528615.129999995</v>
          </cell>
          <cell r="R22">
            <v>1889</v>
          </cell>
          <cell r="S22">
            <v>753</v>
          </cell>
          <cell r="T22">
            <v>12374787.007999999</v>
          </cell>
          <cell r="U22">
            <v>5008420.1789999995</v>
          </cell>
          <cell r="V22">
            <v>551</v>
          </cell>
          <cell r="W22">
            <v>463</v>
          </cell>
          <cell r="X22">
            <v>3839564.2349999999</v>
          </cell>
          <cell r="Y22">
            <v>3236433.4739999999</v>
          </cell>
        </row>
        <row r="23">
          <cell r="N23">
            <v>10767</v>
          </cell>
          <cell r="O23">
            <v>6922</v>
          </cell>
          <cell r="P23">
            <v>96471567.491999999</v>
          </cell>
          <cell r="Q23">
            <v>62787704.931000002</v>
          </cell>
          <cell r="R23">
            <v>1338</v>
          </cell>
          <cell r="S23">
            <v>451</v>
          </cell>
          <cell r="T23">
            <v>8718380.7569999993</v>
          </cell>
          <cell r="U23">
            <v>3026857.5269999998</v>
          </cell>
          <cell r="V23">
            <v>482</v>
          </cell>
          <cell r="W23">
            <v>395</v>
          </cell>
          <cell r="X23">
            <v>3216915.6940000001</v>
          </cell>
          <cell r="Y23">
            <v>2615546.3459999999</v>
          </cell>
        </row>
        <row r="24">
          <cell r="N24">
            <v>8272</v>
          </cell>
          <cell r="O24">
            <v>5670</v>
          </cell>
          <cell r="P24">
            <v>73936774.645999998</v>
          </cell>
          <cell r="Q24">
            <v>50500475.866999999</v>
          </cell>
          <cell r="R24">
            <v>1446</v>
          </cell>
          <cell r="S24">
            <v>526</v>
          </cell>
          <cell r="T24">
            <v>9376623.307</v>
          </cell>
          <cell r="U24">
            <v>3410793.9649999999</v>
          </cell>
          <cell r="V24">
            <v>313</v>
          </cell>
          <cell r="W24">
            <v>251</v>
          </cell>
          <cell r="X24">
            <v>2137082.1159999999</v>
          </cell>
          <cell r="Y24">
            <v>1688092.9569999999</v>
          </cell>
        </row>
        <row r="25">
          <cell r="N25">
            <v>2220</v>
          </cell>
          <cell r="O25">
            <v>1486</v>
          </cell>
          <cell r="P25">
            <v>24186340.987</v>
          </cell>
          <cell r="Q25">
            <v>15610115.436000001</v>
          </cell>
          <cell r="R25">
            <v>341</v>
          </cell>
          <cell r="S25">
            <v>128</v>
          </cell>
          <cell r="T25">
            <v>2401143.6869999999</v>
          </cell>
          <cell r="U25">
            <v>870883.65</v>
          </cell>
          <cell r="V25">
            <v>138</v>
          </cell>
          <cell r="W25">
            <v>108</v>
          </cell>
          <cell r="X25">
            <v>941985.47400000005</v>
          </cell>
          <cell r="Y25">
            <v>772600.13600000006</v>
          </cell>
        </row>
        <row r="26">
          <cell r="N26">
            <v>14909</v>
          </cell>
          <cell r="O26">
            <v>10123</v>
          </cell>
          <cell r="P26">
            <v>158852387.28600001</v>
          </cell>
          <cell r="Q26">
            <v>102323632.294</v>
          </cell>
          <cell r="R26">
            <v>2318</v>
          </cell>
          <cell r="S26">
            <v>943</v>
          </cell>
          <cell r="T26">
            <v>15989122.252</v>
          </cell>
          <cell r="U26">
            <v>6499674.2609999999</v>
          </cell>
          <cell r="V26">
            <v>696</v>
          </cell>
          <cell r="W26">
            <v>552</v>
          </cell>
          <cell r="X26">
            <v>5057210.5590000004</v>
          </cell>
          <cell r="Y26">
            <v>3999431.9279999998</v>
          </cell>
        </row>
        <row r="27">
          <cell r="N27">
            <v>8515</v>
          </cell>
          <cell r="O27">
            <v>5855</v>
          </cell>
          <cell r="P27">
            <v>85917929.943000004</v>
          </cell>
          <cell r="Q27">
            <v>57655674.597999997</v>
          </cell>
          <cell r="R27">
            <v>1565</v>
          </cell>
          <cell r="S27">
            <v>597</v>
          </cell>
          <cell r="T27">
            <v>10568132.552999999</v>
          </cell>
          <cell r="U27">
            <v>4053115.3119999999</v>
          </cell>
          <cell r="V27">
            <v>554</v>
          </cell>
          <cell r="W27">
            <v>464</v>
          </cell>
          <cell r="X27">
            <v>4047978.3909999998</v>
          </cell>
          <cell r="Y27">
            <v>3398071.55</v>
          </cell>
        </row>
        <row r="28">
          <cell r="N28">
            <v>11090</v>
          </cell>
          <cell r="O28">
            <v>7612</v>
          </cell>
          <cell r="P28">
            <v>103320595.317</v>
          </cell>
          <cell r="Q28">
            <v>70394515.528999999</v>
          </cell>
          <cell r="R28">
            <v>2700</v>
          </cell>
          <cell r="S28">
            <v>1120</v>
          </cell>
          <cell r="T28">
            <v>18484495.958000001</v>
          </cell>
          <cell r="U28">
            <v>7707667.1500000004</v>
          </cell>
          <cell r="V28">
            <v>675</v>
          </cell>
          <cell r="W28">
            <v>541</v>
          </cell>
          <cell r="X28">
            <v>4704213.34</v>
          </cell>
          <cell r="Y28">
            <v>3761987.2179999999</v>
          </cell>
        </row>
        <row r="29">
          <cell r="N29">
            <v>7817</v>
          </cell>
          <cell r="O29">
            <v>5135</v>
          </cell>
          <cell r="P29">
            <v>72362646.202000007</v>
          </cell>
          <cell r="Q29">
            <v>48013268.535999998</v>
          </cell>
          <cell r="R29">
            <v>821</v>
          </cell>
          <cell r="S29">
            <v>324</v>
          </cell>
          <cell r="T29">
            <v>5553145.0520000001</v>
          </cell>
          <cell r="U29">
            <v>2230689.3650000002</v>
          </cell>
          <cell r="V29">
            <v>249</v>
          </cell>
          <cell r="W29">
            <v>204</v>
          </cell>
          <cell r="X29">
            <v>1661661.27</v>
          </cell>
          <cell r="Y29">
            <v>1379084.2450000001</v>
          </cell>
        </row>
        <row r="30">
          <cell r="N30">
            <v>11110</v>
          </cell>
          <cell r="O30">
            <v>7376</v>
          </cell>
          <cell r="P30">
            <v>100109656.991</v>
          </cell>
          <cell r="Q30">
            <v>66372534.383000001</v>
          </cell>
          <cell r="R30">
            <v>1700</v>
          </cell>
          <cell r="S30">
            <v>708</v>
          </cell>
          <cell r="T30">
            <v>11253906.797</v>
          </cell>
          <cell r="U30">
            <v>4715790.176</v>
          </cell>
          <cell r="V30">
            <v>500</v>
          </cell>
          <cell r="W30">
            <v>410</v>
          </cell>
          <cell r="X30">
            <v>3465330.5060000001</v>
          </cell>
          <cell r="Y30">
            <v>2811811.159</v>
          </cell>
        </row>
        <row r="31">
          <cell r="N31">
            <v>15717</v>
          </cell>
          <cell r="O31">
            <v>10307</v>
          </cell>
          <cell r="P31">
            <v>196581162.41499999</v>
          </cell>
          <cell r="Q31">
            <v>115196248.484</v>
          </cell>
          <cell r="R31">
            <v>2316</v>
          </cell>
          <cell r="S31">
            <v>970</v>
          </cell>
          <cell r="T31">
            <v>15440476.222999999</v>
          </cell>
          <cell r="U31">
            <v>6394902.1179999998</v>
          </cell>
          <cell r="V31">
            <v>736</v>
          </cell>
          <cell r="W31">
            <v>606</v>
          </cell>
          <cell r="X31">
            <v>5805308.4179999996</v>
          </cell>
          <cell r="Y31">
            <v>4825276.0346799996</v>
          </cell>
        </row>
        <row r="32">
          <cell r="N32">
            <v>17019</v>
          </cell>
          <cell r="O32">
            <v>11485</v>
          </cell>
          <cell r="P32">
            <v>151722934.68799999</v>
          </cell>
          <cell r="Q32">
            <v>102789162.82250001</v>
          </cell>
          <cell r="R32">
            <v>2988</v>
          </cell>
          <cell r="S32">
            <v>1277</v>
          </cell>
          <cell r="T32">
            <v>20145107.456</v>
          </cell>
          <cell r="U32">
            <v>8739300.8460000008</v>
          </cell>
          <cell r="V32">
            <v>751</v>
          </cell>
          <cell r="W32">
            <v>623</v>
          </cell>
          <cell r="X32">
            <v>5272835.3940000003</v>
          </cell>
          <cell r="Y32">
            <v>4390255.3389999997</v>
          </cell>
        </row>
        <row r="33">
          <cell r="N33">
            <v>8598</v>
          </cell>
          <cell r="O33">
            <v>5892</v>
          </cell>
          <cell r="P33">
            <v>81714080.474000007</v>
          </cell>
          <cell r="Q33">
            <v>55534949.170999996</v>
          </cell>
          <cell r="R33">
            <v>1210</v>
          </cell>
          <cell r="S33">
            <v>471</v>
          </cell>
          <cell r="T33">
            <v>7767164.8119999999</v>
          </cell>
          <cell r="U33">
            <v>3047826.716</v>
          </cell>
          <cell r="V33">
            <v>384</v>
          </cell>
          <cell r="W33">
            <v>310</v>
          </cell>
          <cell r="X33">
            <v>2836674.9920000001</v>
          </cell>
          <cell r="Y33">
            <v>2290540.9309999999</v>
          </cell>
        </row>
        <row r="34">
          <cell r="N34">
            <v>8367</v>
          </cell>
          <cell r="O34">
            <v>5729</v>
          </cell>
          <cell r="P34">
            <v>73879554.833000004</v>
          </cell>
          <cell r="Q34">
            <v>50331742.487999998</v>
          </cell>
          <cell r="R34">
            <v>1454</v>
          </cell>
          <cell r="S34">
            <v>558</v>
          </cell>
          <cell r="T34">
            <v>9770857.9509999994</v>
          </cell>
          <cell r="U34">
            <v>3761732.3169999998</v>
          </cell>
          <cell r="V34">
            <v>393</v>
          </cell>
          <cell r="W34">
            <v>321</v>
          </cell>
          <cell r="X34">
            <v>2710912.344</v>
          </cell>
          <cell r="Y34">
            <v>2212770.3130000001</v>
          </cell>
        </row>
        <row r="35">
          <cell r="N35">
            <v>15671</v>
          </cell>
          <cell r="O35">
            <v>10434</v>
          </cell>
          <cell r="P35">
            <v>151600036.25999999</v>
          </cell>
          <cell r="Q35">
            <v>98901399.152999997</v>
          </cell>
          <cell r="R35">
            <v>3755</v>
          </cell>
          <cell r="S35">
            <v>1510</v>
          </cell>
          <cell r="T35">
            <v>24108216.953000002</v>
          </cell>
          <cell r="U35">
            <v>9579040.7949999999</v>
          </cell>
          <cell r="V35">
            <v>789</v>
          </cell>
          <cell r="W35">
            <v>624</v>
          </cell>
          <cell r="X35">
            <v>5556984.9800000004</v>
          </cell>
          <cell r="Y35">
            <v>4444491.1059999997</v>
          </cell>
        </row>
        <row r="36">
          <cell r="N36">
            <v>15156</v>
          </cell>
          <cell r="O36">
            <v>9844</v>
          </cell>
          <cell r="P36">
            <v>138145301.30899999</v>
          </cell>
          <cell r="Q36">
            <v>90007821.135000005</v>
          </cell>
          <cell r="R36">
            <v>1824</v>
          </cell>
          <cell r="S36">
            <v>654</v>
          </cell>
          <cell r="T36">
            <v>12255296.022</v>
          </cell>
          <cell r="U36">
            <v>4495035.3130000001</v>
          </cell>
          <cell r="V36">
            <v>595</v>
          </cell>
          <cell r="W36">
            <v>473</v>
          </cell>
          <cell r="X36">
            <v>4170639.5959999999</v>
          </cell>
          <cell r="Y36">
            <v>3331080.273</v>
          </cell>
        </row>
        <row r="37">
          <cell r="N37">
            <v>11427</v>
          </cell>
          <cell r="O37">
            <v>7822</v>
          </cell>
          <cell r="P37">
            <v>103057105.53</v>
          </cell>
          <cell r="Q37">
            <v>70265112.106000006</v>
          </cell>
          <cell r="R37">
            <v>2190</v>
          </cell>
          <cell r="S37">
            <v>867</v>
          </cell>
          <cell r="T37">
            <v>13622470.447000001</v>
          </cell>
          <cell r="U37">
            <v>5397872.7029999997</v>
          </cell>
          <cell r="V37">
            <v>732</v>
          </cell>
          <cell r="W37">
            <v>553</v>
          </cell>
          <cell r="X37">
            <v>5216494.16</v>
          </cell>
          <cell r="Y37">
            <v>3923628.5240000002</v>
          </cell>
        </row>
        <row r="38">
          <cell r="N38">
            <v>11820</v>
          </cell>
          <cell r="O38">
            <v>8026</v>
          </cell>
          <cell r="P38">
            <v>107173772.978</v>
          </cell>
          <cell r="Q38">
            <v>72515808.922999993</v>
          </cell>
          <cell r="R38">
            <v>1663</v>
          </cell>
          <cell r="S38">
            <v>639</v>
          </cell>
          <cell r="T38">
            <v>10906993.540999999</v>
          </cell>
          <cell r="U38">
            <v>4267244.6370000001</v>
          </cell>
          <cell r="V38">
            <v>678</v>
          </cell>
          <cell r="W38">
            <v>532</v>
          </cell>
          <cell r="X38">
            <v>4769885.7359999996</v>
          </cell>
          <cell r="Y38">
            <v>3728436.8149999999</v>
          </cell>
        </row>
        <row r="39">
          <cell r="N39">
            <v>19195</v>
          </cell>
          <cell r="O39">
            <v>13098</v>
          </cell>
          <cell r="P39">
            <v>169205806.48500001</v>
          </cell>
          <cell r="Q39">
            <v>115813391.55400001</v>
          </cell>
          <cell r="R39">
            <v>2931</v>
          </cell>
          <cell r="S39">
            <v>1133</v>
          </cell>
          <cell r="T39">
            <v>19289639.563000001</v>
          </cell>
          <cell r="U39">
            <v>7555365.4809999997</v>
          </cell>
          <cell r="V39">
            <v>1048</v>
          </cell>
          <cell r="W39">
            <v>855</v>
          </cell>
          <cell r="X39">
            <v>7319946.7189999996</v>
          </cell>
          <cell r="Y39">
            <v>5982137.5369999995</v>
          </cell>
        </row>
        <row r="40">
          <cell r="N40">
            <v>11042</v>
          </cell>
          <cell r="O40">
            <v>7202</v>
          </cell>
          <cell r="P40">
            <v>101383070.285</v>
          </cell>
          <cell r="Q40">
            <v>65771129.651490003</v>
          </cell>
          <cell r="R40">
            <v>1748</v>
          </cell>
          <cell r="S40">
            <v>625</v>
          </cell>
          <cell r="T40">
            <v>11965894.989</v>
          </cell>
          <cell r="U40">
            <v>4448151.4119999995</v>
          </cell>
          <cell r="V40">
            <v>602</v>
          </cell>
          <cell r="W40">
            <v>476</v>
          </cell>
          <cell r="X40">
            <v>4335613.1979999999</v>
          </cell>
          <cell r="Y40">
            <v>3426072.699</v>
          </cell>
        </row>
        <row r="41">
          <cell r="N41">
            <v>182344</v>
          </cell>
          <cell r="O41">
            <v>130188</v>
          </cell>
          <cell r="P41">
            <v>1994832867.0870001</v>
          </cell>
          <cell r="Q41">
            <v>1383992731.8553102</v>
          </cell>
          <cell r="R41">
            <v>27794</v>
          </cell>
          <cell r="S41">
            <v>11589</v>
          </cell>
          <cell r="T41">
            <v>188413636.81299999</v>
          </cell>
          <cell r="U41">
            <v>79530386.060890004</v>
          </cell>
          <cell r="V41">
            <v>9260</v>
          </cell>
          <cell r="W41">
            <v>7333</v>
          </cell>
          <cell r="X41">
            <v>66313498.192000002</v>
          </cell>
          <cell r="Y41">
            <v>52576360.186000004</v>
          </cell>
        </row>
        <row r="42">
          <cell r="N42">
            <v>4454</v>
          </cell>
          <cell r="O42">
            <v>2972</v>
          </cell>
          <cell r="P42">
            <v>50544548.675999999</v>
          </cell>
          <cell r="Q42">
            <v>30826081.395</v>
          </cell>
          <cell r="R42">
            <v>534</v>
          </cell>
          <cell r="S42">
            <v>239</v>
          </cell>
          <cell r="T42">
            <v>3691670.9509999999</v>
          </cell>
          <cell r="U42">
            <v>1617926.1189999999</v>
          </cell>
          <cell r="V42">
            <v>240</v>
          </cell>
          <cell r="W42">
            <v>194</v>
          </cell>
          <cell r="X42">
            <v>1804655.4909999999</v>
          </cell>
          <cell r="Y42">
            <v>1460364.4169999999</v>
          </cell>
        </row>
        <row r="43">
          <cell r="N43">
            <v>572</v>
          </cell>
          <cell r="O43">
            <v>395</v>
          </cell>
          <cell r="P43">
            <v>6544640.4330000002</v>
          </cell>
          <cell r="Q43">
            <v>4272573.0710000005</v>
          </cell>
          <cell r="R43">
            <v>95</v>
          </cell>
          <cell r="S43">
            <v>36</v>
          </cell>
          <cell r="T43">
            <v>621125.85600000003</v>
          </cell>
          <cell r="U43">
            <v>230871.01800000001</v>
          </cell>
          <cell r="V43">
            <v>37</v>
          </cell>
          <cell r="W43">
            <v>31</v>
          </cell>
          <cell r="X43">
            <v>234018.13800000001</v>
          </cell>
          <cell r="Y43">
            <v>191413.736</v>
          </cell>
        </row>
        <row r="44">
          <cell r="N44">
            <v>29294</v>
          </cell>
          <cell r="O44">
            <v>21250</v>
          </cell>
          <cell r="P44">
            <v>345023473.79500002</v>
          </cell>
          <cell r="Q44">
            <v>242905515.61449999</v>
          </cell>
          <cell r="R44">
            <v>4427</v>
          </cell>
          <cell r="S44">
            <v>1878</v>
          </cell>
          <cell r="T44">
            <v>30436641.142000001</v>
          </cell>
          <cell r="U44">
            <v>13010966.560660001</v>
          </cell>
          <cell r="V44">
            <v>1329</v>
          </cell>
          <cell r="W44">
            <v>1098</v>
          </cell>
          <cell r="X44">
            <v>9635885.5219999999</v>
          </cell>
          <cell r="Y44">
            <v>7989535.4790000003</v>
          </cell>
        </row>
        <row r="45">
          <cell r="N45">
            <v>41380</v>
          </cell>
          <cell r="O45">
            <v>30012</v>
          </cell>
          <cell r="P45">
            <v>445154582.22100002</v>
          </cell>
          <cell r="Q45">
            <v>316168543.66540003</v>
          </cell>
          <cell r="R45">
            <v>6482</v>
          </cell>
          <cell r="S45">
            <v>2777</v>
          </cell>
          <cell r="T45">
            <v>43616302.126000002</v>
          </cell>
          <cell r="U45">
            <v>19198671.938000001</v>
          </cell>
          <cell r="V45">
            <v>2154</v>
          </cell>
          <cell r="W45">
            <v>1720</v>
          </cell>
          <cell r="X45">
            <v>15315330.060000001</v>
          </cell>
          <cell r="Y45">
            <v>12237304.892999999</v>
          </cell>
        </row>
        <row r="46">
          <cell r="N46">
            <v>4431</v>
          </cell>
          <cell r="O46">
            <v>3219</v>
          </cell>
          <cell r="P46">
            <v>43320709.423</v>
          </cell>
          <cell r="Q46">
            <v>30859736.122000001</v>
          </cell>
          <cell r="R46">
            <v>835</v>
          </cell>
          <cell r="S46">
            <v>341</v>
          </cell>
          <cell r="T46">
            <v>5660875.6239999998</v>
          </cell>
          <cell r="U46">
            <v>2314427.4010000001</v>
          </cell>
          <cell r="V46">
            <v>322</v>
          </cell>
          <cell r="W46">
            <v>251</v>
          </cell>
          <cell r="X46">
            <v>2245376.7999999998</v>
          </cell>
          <cell r="Y46">
            <v>1726567.0149999999</v>
          </cell>
        </row>
        <row r="47">
          <cell r="N47">
            <v>37148</v>
          </cell>
          <cell r="O47">
            <v>26125</v>
          </cell>
          <cell r="P47">
            <v>370413536.32599998</v>
          </cell>
          <cell r="Q47">
            <v>252788173.53365999</v>
          </cell>
          <cell r="R47">
            <v>6435</v>
          </cell>
          <cell r="S47">
            <v>2590</v>
          </cell>
          <cell r="T47">
            <v>42573067.384000003</v>
          </cell>
          <cell r="U47">
            <v>17385755.253230002</v>
          </cell>
          <cell r="V47">
            <v>2013</v>
          </cell>
          <cell r="W47">
            <v>1574</v>
          </cell>
          <cell r="X47">
            <v>14092651.34</v>
          </cell>
          <cell r="Y47">
            <v>11052339.624</v>
          </cell>
        </row>
        <row r="48">
          <cell r="N48">
            <v>20038</v>
          </cell>
          <cell r="O48">
            <v>14225</v>
          </cell>
          <cell r="P48">
            <v>228939491.11700001</v>
          </cell>
          <cell r="Q48">
            <v>157434579.23500001</v>
          </cell>
          <cell r="R48">
            <v>2492</v>
          </cell>
          <cell r="S48">
            <v>1025</v>
          </cell>
          <cell r="T48">
            <v>17595658.296999998</v>
          </cell>
          <cell r="U48">
            <v>7251075.1940000001</v>
          </cell>
          <cell r="V48">
            <v>847</v>
          </cell>
          <cell r="W48">
            <v>667</v>
          </cell>
          <cell r="X48">
            <v>6185377.2460000003</v>
          </cell>
          <cell r="Y48">
            <v>4880769.7910000002</v>
          </cell>
        </row>
        <row r="49">
          <cell r="N49">
            <v>24137</v>
          </cell>
          <cell r="O49">
            <v>17072</v>
          </cell>
          <cell r="P49">
            <v>287063851.98199999</v>
          </cell>
          <cell r="Q49">
            <v>195970938.89199999</v>
          </cell>
          <cell r="R49">
            <v>3978</v>
          </cell>
          <cell r="S49">
            <v>1683</v>
          </cell>
          <cell r="T49">
            <v>27486943.366</v>
          </cell>
          <cell r="U49">
            <v>11626278.060000001</v>
          </cell>
          <cell r="V49">
            <v>1256</v>
          </cell>
          <cell r="W49">
            <v>983</v>
          </cell>
          <cell r="X49">
            <v>9273650.6799999997</v>
          </cell>
          <cell r="Y49">
            <v>7247266.1739999996</v>
          </cell>
        </row>
        <row r="50">
          <cell r="N50">
            <v>20890</v>
          </cell>
          <cell r="O50">
            <v>14918</v>
          </cell>
          <cell r="P50">
            <v>217828033.11399999</v>
          </cell>
          <cell r="Q50">
            <v>152766590.32675001</v>
          </cell>
          <cell r="R50">
            <v>2516</v>
          </cell>
          <cell r="S50">
            <v>1020</v>
          </cell>
          <cell r="T50">
            <v>16731352.067</v>
          </cell>
          <cell r="U50">
            <v>6894414.517</v>
          </cell>
          <cell r="V50">
            <v>1062</v>
          </cell>
          <cell r="W50">
            <v>815</v>
          </cell>
          <cell r="X50">
            <v>7526552.915</v>
          </cell>
          <cell r="Y50">
            <v>5790799.057</v>
          </cell>
        </row>
      </sheetData>
      <sheetData sheetId="19"/>
      <sheetData sheetId="20"/>
      <sheetData sheetId="21">
        <row r="20">
          <cell r="I20">
            <v>23596</v>
          </cell>
          <cell r="J20">
            <v>5192</v>
          </cell>
          <cell r="K20">
            <v>411406175.92629004</v>
          </cell>
          <cell r="L20">
            <v>85645059.674999997</v>
          </cell>
        </row>
        <row r="21">
          <cell r="I21">
            <v>188</v>
          </cell>
          <cell r="J21">
            <v>31</v>
          </cell>
          <cell r="K21">
            <v>2987686.2290000003</v>
          </cell>
          <cell r="L21">
            <v>485169.76299999998</v>
          </cell>
        </row>
        <row r="22">
          <cell r="I22">
            <v>510</v>
          </cell>
          <cell r="J22">
            <v>80</v>
          </cell>
          <cell r="K22">
            <v>8430466.9784999993</v>
          </cell>
          <cell r="L22">
            <v>1102551.0889999999</v>
          </cell>
        </row>
        <row r="23">
          <cell r="I23">
            <v>180</v>
          </cell>
          <cell r="J23">
            <v>34</v>
          </cell>
          <cell r="K23">
            <v>3034710.1659999997</v>
          </cell>
          <cell r="L23">
            <v>526589.45799999998</v>
          </cell>
        </row>
        <row r="24">
          <cell r="I24">
            <v>288</v>
          </cell>
          <cell r="J24">
            <v>36</v>
          </cell>
          <cell r="K24">
            <v>4674623.66</v>
          </cell>
          <cell r="L24">
            <v>530646.37899999996</v>
          </cell>
        </row>
        <row r="25">
          <cell r="I25">
            <v>213</v>
          </cell>
          <cell r="J25">
            <v>34</v>
          </cell>
          <cell r="K25">
            <v>3563636.2390000001</v>
          </cell>
          <cell r="L25">
            <v>507416.36499999999</v>
          </cell>
        </row>
        <row r="26">
          <cell r="I26">
            <v>144</v>
          </cell>
          <cell r="J26">
            <v>37</v>
          </cell>
          <cell r="K26">
            <v>2451637.6265000002</v>
          </cell>
          <cell r="L26">
            <v>593594.26899999997</v>
          </cell>
        </row>
        <row r="27">
          <cell r="I27">
            <v>612</v>
          </cell>
          <cell r="J27">
            <v>127</v>
          </cell>
          <cell r="K27">
            <v>10391102.996000001</v>
          </cell>
          <cell r="L27">
            <v>2029718.642</v>
          </cell>
        </row>
        <row r="28">
          <cell r="I28">
            <v>630</v>
          </cell>
          <cell r="J28">
            <v>170</v>
          </cell>
          <cell r="K28">
            <v>10736038.382999999</v>
          </cell>
          <cell r="L28">
            <v>2791523.443</v>
          </cell>
        </row>
        <row r="29">
          <cell r="I29">
            <v>808</v>
          </cell>
          <cell r="J29">
            <v>143</v>
          </cell>
          <cell r="K29">
            <v>13151802.735000001</v>
          </cell>
          <cell r="L29">
            <v>2120011.051</v>
          </cell>
        </row>
        <row r="30">
          <cell r="I30">
            <v>180</v>
          </cell>
          <cell r="J30">
            <v>32</v>
          </cell>
          <cell r="K30">
            <v>3136287.7409999999</v>
          </cell>
          <cell r="L30">
            <v>533870.951</v>
          </cell>
        </row>
        <row r="31">
          <cell r="I31">
            <v>345</v>
          </cell>
          <cell r="J31">
            <v>80</v>
          </cell>
          <cell r="K31">
            <v>6044695.3420000002</v>
          </cell>
          <cell r="L31">
            <v>1392481.47</v>
          </cell>
        </row>
        <row r="32">
          <cell r="I32">
            <v>758</v>
          </cell>
          <cell r="J32">
            <v>129</v>
          </cell>
          <cell r="K32">
            <v>13221240.919489998</v>
          </cell>
          <cell r="L32">
            <v>1915771.094</v>
          </cell>
        </row>
        <row r="33">
          <cell r="I33">
            <v>355</v>
          </cell>
          <cell r="J33">
            <v>64</v>
          </cell>
          <cell r="K33">
            <v>5915878.4610000001</v>
          </cell>
          <cell r="L33">
            <v>994506.92599999998</v>
          </cell>
        </row>
        <row r="34">
          <cell r="I34">
            <v>436</v>
          </cell>
          <cell r="J34">
            <v>86</v>
          </cell>
          <cell r="K34">
            <v>7478240.1660000002</v>
          </cell>
          <cell r="L34">
            <v>1359594.7169999999</v>
          </cell>
        </row>
        <row r="35">
          <cell r="I35">
            <v>414</v>
          </cell>
          <cell r="J35">
            <v>64</v>
          </cell>
          <cell r="K35">
            <v>6921986.9950000001</v>
          </cell>
          <cell r="L35">
            <v>1025808.536</v>
          </cell>
        </row>
        <row r="36">
          <cell r="I36">
            <v>786</v>
          </cell>
          <cell r="J36">
            <v>143</v>
          </cell>
          <cell r="K36">
            <v>13075893.781000001</v>
          </cell>
          <cell r="L36">
            <v>2127926.2600000002</v>
          </cell>
        </row>
        <row r="37">
          <cell r="I37">
            <v>488</v>
          </cell>
          <cell r="J37">
            <v>106</v>
          </cell>
          <cell r="K37">
            <v>8010939.3849999998</v>
          </cell>
          <cell r="L37">
            <v>1592005.5119999999</v>
          </cell>
        </row>
        <row r="38">
          <cell r="I38">
            <v>319</v>
          </cell>
          <cell r="J38">
            <v>51</v>
          </cell>
          <cell r="K38">
            <v>5222304.54</v>
          </cell>
          <cell r="L38">
            <v>691172.13100000005</v>
          </cell>
        </row>
        <row r="39">
          <cell r="I39">
            <v>421</v>
          </cell>
          <cell r="J39">
            <v>77</v>
          </cell>
          <cell r="K39">
            <v>7215401.7329999991</v>
          </cell>
          <cell r="L39">
            <v>1157678.811</v>
          </cell>
        </row>
        <row r="40">
          <cell r="I40">
            <v>500</v>
          </cell>
          <cell r="J40">
            <v>90</v>
          </cell>
          <cell r="K40">
            <v>8049232.3130000001</v>
          </cell>
          <cell r="L40">
            <v>1275447.8160000001</v>
          </cell>
        </row>
        <row r="41">
          <cell r="I41">
            <v>298</v>
          </cell>
          <cell r="J41">
            <v>40</v>
          </cell>
          <cell r="K41">
            <v>4861957.7204999998</v>
          </cell>
          <cell r="L41">
            <v>585390.66700000002</v>
          </cell>
        </row>
        <row r="42">
          <cell r="I42">
            <v>14723</v>
          </cell>
          <cell r="J42">
            <v>3538</v>
          </cell>
          <cell r="K42">
            <v>262830411.8163</v>
          </cell>
          <cell r="L42">
            <v>60306184.325000003</v>
          </cell>
        </row>
        <row r="43">
          <cell r="I43">
            <v>333</v>
          </cell>
          <cell r="J43">
            <v>78</v>
          </cell>
          <cell r="K43">
            <v>5393787.9199999999</v>
          </cell>
          <cell r="L43">
            <v>1168245.7319999998</v>
          </cell>
        </row>
        <row r="44">
          <cell r="I44">
            <v>58</v>
          </cell>
          <cell r="J44">
            <v>8</v>
          </cell>
          <cell r="K44">
            <v>1054746.5019999999</v>
          </cell>
          <cell r="L44">
            <v>134937.698</v>
          </cell>
        </row>
        <row r="45">
          <cell r="I45">
            <v>2005</v>
          </cell>
          <cell r="J45">
            <v>506</v>
          </cell>
          <cell r="K45">
            <v>36660301.438999996</v>
          </cell>
          <cell r="L45">
            <v>8945006.4409999996</v>
          </cell>
        </row>
        <row r="46">
          <cell r="I46">
            <v>4782</v>
          </cell>
          <cell r="J46">
            <v>1312</v>
          </cell>
          <cell r="K46">
            <v>87571674.290000007</v>
          </cell>
          <cell r="L46">
            <v>22567998.324999999</v>
          </cell>
        </row>
        <row r="47">
          <cell r="I47">
            <v>537</v>
          </cell>
          <cell r="J47">
            <v>123</v>
          </cell>
          <cell r="K47">
            <v>8549324.0289999992</v>
          </cell>
          <cell r="L47">
            <v>1819066.2609999999</v>
          </cell>
        </row>
        <row r="48">
          <cell r="I48">
            <v>2557</v>
          </cell>
          <cell r="J48">
            <v>487</v>
          </cell>
          <cell r="K48">
            <v>43058154.855000004</v>
          </cell>
          <cell r="L48">
            <v>7726737.091</v>
          </cell>
        </row>
        <row r="49">
          <cell r="I49">
            <v>1393</v>
          </cell>
          <cell r="J49">
            <v>312</v>
          </cell>
          <cell r="K49">
            <v>25640249.307999998</v>
          </cell>
          <cell r="L49">
            <v>5504861.2609999999</v>
          </cell>
        </row>
        <row r="50">
          <cell r="I50">
            <v>1711</v>
          </cell>
          <cell r="J50">
            <v>457</v>
          </cell>
          <cell r="K50">
            <v>31472799.794999998</v>
          </cell>
          <cell r="L50">
            <v>8180194.5290000001</v>
          </cell>
        </row>
        <row r="51">
          <cell r="I51">
            <v>1347</v>
          </cell>
          <cell r="J51">
            <v>255</v>
          </cell>
          <cell r="K51">
            <v>23429373.678299997</v>
          </cell>
          <cell r="L51">
            <v>4259136.9869999997</v>
          </cell>
        </row>
      </sheetData>
      <sheetData sheetId="22"/>
      <sheetData sheetId="23">
        <row r="21">
          <cell r="M21">
            <v>3287</v>
          </cell>
          <cell r="N21">
            <v>613</v>
          </cell>
          <cell r="O21">
            <v>38173308.735000007</v>
          </cell>
          <cell r="P21">
            <v>6433800.1899999995</v>
          </cell>
          <cell r="Q21">
            <v>490</v>
          </cell>
          <cell r="R21">
            <v>442</v>
          </cell>
          <cell r="S21">
            <v>5849606.8729999997</v>
          </cell>
          <cell r="T21">
            <v>5324282.9610000001</v>
          </cell>
        </row>
        <row r="22">
          <cell r="M22">
            <v>14</v>
          </cell>
          <cell r="N22">
            <v>2</v>
          </cell>
          <cell r="O22">
            <v>130892.789</v>
          </cell>
          <cell r="P22">
            <v>16536</v>
          </cell>
          <cell r="Q22">
            <v>3</v>
          </cell>
          <cell r="R22">
            <v>3</v>
          </cell>
          <cell r="S22">
            <v>22737</v>
          </cell>
          <cell r="T22">
            <v>22737</v>
          </cell>
        </row>
        <row r="23">
          <cell r="M23">
            <v>50</v>
          </cell>
          <cell r="N23">
            <v>2</v>
          </cell>
          <cell r="O23">
            <v>457558.49800000002</v>
          </cell>
          <cell r="P23">
            <v>16536</v>
          </cell>
          <cell r="Q23">
            <v>28</v>
          </cell>
          <cell r="R23">
            <v>25</v>
          </cell>
          <cell r="S23">
            <v>264001.23200000002</v>
          </cell>
          <cell r="T23">
            <v>238807.34</v>
          </cell>
        </row>
        <row r="24">
          <cell r="M24">
            <v>21</v>
          </cell>
          <cell r="N24">
            <v>3</v>
          </cell>
          <cell r="O24">
            <v>232685.32699999999</v>
          </cell>
          <cell r="P24">
            <v>24804</v>
          </cell>
          <cell r="Q24">
            <v>11</v>
          </cell>
          <cell r="R24">
            <v>10</v>
          </cell>
          <cell r="S24">
            <v>140534.65700000001</v>
          </cell>
          <cell r="T24">
            <v>132266.66</v>
          </cell>
        </row>
        <row r="25">
          <cell r="M25">
            <v>33</v>
          </cell>
          <cell r="N25">
            <v>5</v>
          </cell>
          <cell r="O25">
            <v>340521.84600000002</v>
          </cell>
          <cell r="P25">
            <v>57310.79</v>
          </cell>
          <cell r="Q25">
            <v>4</v>
          </cell>
          <cell r="R25">
            <v>2</v>
          </cell>
          <cell r="S25">
            <v>30084.940999999999</v>
          </cell>
          <cell r="T25">
            <v>10863.23</v>
          </cell>
        </row>
        <row r="26">
          <cell r="M26">
            <v>12</v>
          </cell>
          <cell r="N26">
            <v>5</v>
          </cell>
          <cell r="O26">
            <v>88087.054999999993</v>
          </cell>
          <cell r="P26">
            <v>32637.81</v>
          </cell>
          <cell r="Q26">
            <v>3</v>
          </cell>
          <cell r="R26">
            <v>2</v>
          </cell>
          <cell r="S26">
            <v>25085.508000000002</v>
          </cell>
          <cell r="T26">
            <v>16536</v>
          </cell>
        </row>
        <row r="27">
          <cell r="M27">
            <v>36</v>
          </cell>
          <cell r="N27">
            <v>1</v>
          </cell>
          <cell r="O27">
            <v>380488.70400000003</v>
          </cell>
          <cell r="P27">
            <v>8268</v>
          </cell>
          <cell r="Q27">
            <v>8</v>
          </cell>
          <cell r="R27">
            <v>7</v>
          </cell>
          <cell r="S27">
            <v>117809.636</v>
          </cell>
          <cell r="T27">
            <v>93739.86</v>
          </cell>
        </row>
        <row r="28">
          <cell r="M28">
            <v>407</v>
          </cell>
          <cell r="N28">
            <v>78</v>
          </cell>
          <cell r="O28">
            <v>4705398.3279999997</v>
          </cell>
          <cell r="P28">
            <v>874522.72</v>
          </cell>
          <cell r="Q28">
            <v>39</v>
          </cell>
          <cell r="R28">
            <v>34</v>
          </cell>
          <cell r="S28">
            <v>438304.87599999999</v>
          </cell>
          <cell r="T28">
            <v>393155.57</v>
          </cell>
        </row>
        <row r="29">
          <cell r="M29">
            <v>99</v>
          </cell>
          <cell r="N29">
            <v>12</v>
          </cell>
          <cell r="O29">
            <v>1046537.988</v>
          </cell>
          <cell r="P29">
            <v>101827.17</v>
          </cell>
          <cell r="Q29">
            <v>24</v>
          </cell>
          <cell r="R29">
            <v>23</v>
          </cell>
          <cell r="S29">
            <v>231076.573</v>
          </cell>
          <cell r="T29">
            <v>215941.78</v>
          </cell>
        </row>
        <row r="30">
          <cell r="M30">
            <v>44</v>
          </cell>
          <cell r="N30">
            <v>8</v>
          </cell>
          <cell r="O30">
            <v>438314.41899999999</v>
          </cell>
          <cell r="P30">
            <v>80256.77</v>
          </cell>
          <cell r="Q30">
            <v>15</v>
          </cell>
          <cell r="R30">
            <v>13</v>
          </cell>
          <cell r="S30">
            <v>156579.25700000001</v>
          </cell>
          <cell r="T30">
            <v>131603</v>
          </cell>
        </row>
        <row r="31">
          <cell r="M31">
            <v>14</v>
          </cell>
          <cell r="N31">
            <v>2</v>
          </cell>
          <cell r="O31">
            <v>146630.302</v>
          </cell>
          <cell r="P31">
            <v>14469</v>
          </cell>
          <cell r="Q31">
            <v>1</v>
          </cell>
          <cell r="R31">
            <v>1</v>
          </cell>
          <cell r="S31">
            <v>8268</v>
          </cell>
          <cell r="T31">
            <v>8268</v>
          </cell>
        </row>
        <row r="32">
          <cell r="M32">
            <v>12</v>
          </cell>
          <cell r="N32">
            <v>3</v>
          </cell>
          <cell r="O32">
            <v>107448.541</v>
          </cell>
          <cell r="P32">
            <v>26414.89</v>
          </cell>
          <cell r="Q32">
            <v>3</v>
          </cell>
          <cell r="R32">
            <v>2</v>
          </cell>
          <cell r="S32">
            <v>47248.116000000002</v>
          </cell>
          <cell r="T32">
            <v>30944.58</v>
          </cell>
        </row>
        <row r="33">
          <cell r="M33">
            <v>300</v>
          </cell>
          <cell r="N33">
            <v>86</v>
          </cell>
          <cell r="O33">
            <v>3808176.503</v>
          </cell>
          <cell r="P33">
            <v>937746.36</v>
          </cell>
          <cell r="Q33">
            <v>31</v>
          </cell>
          <cell r="R33">
            <v>29</v>
          </cell>
          <cell r="S33">
            <v>378860.1</v>
          </cell>
          <cell r="T33">
            <v>359535.77</v>
          </cell>
        </row>
        <row r="34">
          <cell r="M34">
            <v>45</v>
          </cell>
          <cell r="N34">
            <v>6</v>
          </cell>
          <cell r="O34">
            <v>476571.98200000002</v>
          </cell>
          <cell r="P34">
            <v>68288.009999999995</v>
          </cell>
          <cell r="Q34">
            <v>10</v>
          </cell>
          <cell r="R34">
            <v>9</v>
          </cell>
          <cell r="S34">
            <v>161835.81400000001</v>
          </cell>
          <cell r="T34">
            <v>152126.41</v>
          </cell>
        </row>
        <row r="35">
          <cell r="M35">
            <v>22</v>
          </cell>
          <cell r="N35">
            <v>6</v>
          </cell>
          <cell r="O35">
            <v>176983.36900000001</v>
          </cell>
          <cell r="P35">
            <v>48112.86</v>
          </cell>
          <cell r="Q35">
            <v>7</v>
          </cell>
          <cell r="R35">
            <v>5</v>
          </cell>
          <cell r="S35">
            <v>164909.606</v>
          </cell>
          <cell r="T35">
            <v>127514.7</v>
          </cell>
        </row>
        <row r="36">
          <cell r="M36">
            <v>22</v>
          </cell>
          <cell r="N36">
            <v>4</v>
          </cell>
          <cell r="O36">
            <v>228303.432</v>
          </cell>
          <cell r="P36">
            <v>37903.86</v>
          </cell>
          <cell r="Q36">
            <v>7</v>
          </cell>
          <cell r="R36">
            <v>7</v>
          </cell>
          <cell r="S36">
            <v>57368.974999999999</v>
          </cell>
          <cell r="T36">
            <v>57368.974999999999</v>
          </cell>
        </row>
        <row r="37">
          <cell r="M37">
            <v>137</v>
          </cell>
          <cell r="N37">
            <v>31</v>
          </cell>
          <cell r="O37">
            <v>1474475.8219999999</v>
          </cell>
          <cell r="P37">
            <v>333740.09999999998</v>
          </cell>
          <cell r="Q37">
            <v>12</v>
          </cell>
          <cell r="R37">
            <v>11</v>
          </cell>
          <cell r="S37">
            <v>173383.87599999999</v>
          </cell>
          <cell r="T37">
            <v>162947.32999999999</v>
          </cell>
        </row>
        <row r="38">
          <cell r="M38">
            <v>40</v>
          </cell>
          <cell r="N38">
            <v>6</v>
          </cell>
          <cell r="O38">
            <v>368356.92200000002</v>
          </cell>
          <cell r="P38">
            <v>40227.06</v>
          </cell>
          <cell r="Q38">
            <v>12</v>
          </cell>
          <cell r="R38">
            <v>9</v>
          </cell>
          <cell r="S38">
            <v>142751.28200000001</v>
          </cell>
          <cell r="T38">
            <v>109509.55</v>
          </cell>
        </row>
        <row r="39">
          <cell r="M39">
            <v>13</v>
          </cell>
          <cell r="N39">
            <v>3</v>
          </cell>
          <cell r="O39">
            <v>122198.963</v>
          </cell>
          <cell r="P39">
            <v>25109.72</v>
          </cell>
          <cell r="Q39">
            <v>4</v>
          </cell>
          <cell r="R39">
            <v>2</v>
          </cell>
          <cell r="S39">
            <v>50337.216</v>
          </cell>
          <cell r="T39">
            <v>19547.87</v>
          </cell>
        </row>
        <row r="40">
          <cell r="M40">
            <v>33</v>
          </cell>
          <cell r="N40">
            <v>0</v>
          </cell>
          <cell r="O40">
            <v>309270.11099999998</v>
          </cell>
          <cell r="P40">
            <v>0</v>
          </cell>
          <cell r="Q40">
            <v>11</v>
          </cell>
          <cell r="R40">
            <v>10</v>
          </cell>
          <cell r="S40">
            <v>127704.4</v>
          </cell>
          <cell r="T40">
            <v>112509.84</v>
          </cell>
        </row>
        <row r="41">
          <cell r="M41">
            <v>53</v>
          </cell>
          <cell r="N41">
            <v>10</v>
          </cell>
          <cell r="O41">
            <v>565497.11499999999</v>
          </cell>
          <cell r="P41">
            <v>93806.51</v>
          </cell>
          <cell r="Q41">
            <v>13</v>
          </cell>
          <cell r="R41">
            <v>11</v>
          </cell>
          <cell r="S41">
            <v>112163.53</v>
          </cell>
          <cell r="T41">
            <v>87673.35</v>
          </cell>
        </row>
        <row r="42">
          <cell r="M42">
            <v>361</v>
          </cell>
          <cell r="N42">
            <v>49</v>
          </cell>
          <cell r="O42">
            <v>4340477.6289999997</v>
          </cell>
          <cell r="P42">
            <v>493140.89</v>
          </cell>
          <cell r="Q42">
            <v>57</v>
          </cell>
          <cell r="R42">
            <v>50</v>
          </cell>
          <cell r="S42">
            <v>733961.29500000004</v>
          </cell>
          <cell r="T42">
            <v>674613.1</v>
          </cell>
        </row>
        <row r="43">
          <cell r="M43">
            <v>1519</v>
          </cell>
          <cell r="N43">
            <v>291</v>
          </cell>
          <cell r="O43">
            <v>18228433.090000004</v>
          </cell>
          <cell r="P43">
            <v>3102141.67</v>
          </cell>
          <cell r="Q43">
            <v>187</v>
          </cell>
          <cell r="R43">
            <v>177</v>
          </cell>
          <cell r="S43">
            <v>2264600.983</v>
          </cell>
          <cell r="T43">
            <v>2166073.0460000001</v>
          </cell>
        </row>
        <row r="44">
          <cell r="M44">
            <v>137</v>
          </cell>
          <cell r="N44">
            <v>8</v>
          </cell>
          <cell r="O44">
            <v>2014679.811</v>
          </cell>
          <cell r="P44">
            <v>99131.34</v>
          </cell>
          <cell r="Q44">
            <v>17</v>
          </cell>
          <cell r="R44">
            <v>16</v>
          </cell>
          <cell r="S44">
            <v>218251.054</v>
          </cell>
          <cell r="T44">
            <v>206195.51</v>
          </cell>
        </row>
        <row r="45">
          <cell r="M45">
            <v>3</v>
          </cell>
          <cell r="N45">
            <v>0</v>
          </cell>
          <cell r="O45">
            <v>40001.489000000001</v>
          </cell>
          <cell r="P45">
            <v>0</v>
          </cell>
          <cell r="Q45">
            <v>3</v>
          </cell>
          <cell r="R45">
            <v>3</v>
          </cell>
          <cell r="S45">
            <v>21398.258000000002</v>
          </cell>
          <cell r="T45">
            <v>21398.258000000002</v>
          </cell>
        </row>
        <row r="46">
          <cell r="M46">
            <v>154</v>
          </cell>
          <cell r="N46">
            <v>38</v>
          </cell>
          <cell r="O46">
            <v>1861078.38</v>
          </cell>
          <cell r="P46">
            <v>456782.58</v>
          </cell>
          <cell r="Q46">
            <v>25</v>
          </cell>
          <cell r="R46">
            <v>24</v>
          </cell>
          <cell r="S46">
            <v>353723.77100000001</v>
          </cell>
          <cell r="T46">
            <v>344778.13</v>
          </cell>
        </row>
        <row r="47">
          <cell r="M47">
            <v>274</v>
          </cell>
          <cell r="N47">
            <v>53</v>
          </cell>
          <cell r="O47">
            <v>3220539.1030000001</v>
          </cell>
          <cell r="P47">
            <v>579457.92000000004</v>
          </cell>
          <cell r="Q47">
            <v>40</v>
          </cell>
          <cell r="R47">
            <v>36</v>
          </cell>
          <cell r="S47">
            <v>483186.59600000002</v>
          </cell>
          <cell r="T47">
            <v>443501.4</v>
          </cell>
        </row>
        <row r="48">
          <cell r="M48">
            <v>333</v>
          </cell>
          <cell r="N48">
            <v>38</v>
          </cell>
          <cell r="O48">
            <v>3998643.3650000002</v>
          </cell>
          <cell r="P48">
            <v>379116.47</v>
          </cell>
          <cell r="Q48">
            <v>15</v>
          </cell>
          <cell r="R48">
            <v>14</v>
          </cell>
          <cell r="S48">
            <v>147701.97700000001</v>
          </cell>
          <cell r="T48">
            <v>139433.98000000001</v>
          </cell>
        </row>
        <row r="49">
          <cell r="M49">
            <v>246</v>
          </cell>
          <cell r="N49">
            <v>66</v>
          </cell>
          <cell r="O49">
            <v>2699911.125</v>
          </cell>
          <cell r="P49">
            <v>649506.92000000004</v>
          </cell>
          <cell r="Q49">
            <v>39</v>
          </cell>
          <cell r="R49">
            <v>38</v>
          </cell>
          <cell r="S49">
            <v>465998.38400000002</v>
          </cell>
          <cell r="T49">
            <v>454964.98</v>
          </cell>
        </row>
        <row r="50">
          <cell r="M50">
            <v>109</v>
          </cell>
          <cell r="N50">
            <v>26</v>
          </cell>
          <cell r="O50">
            <v>1341393.29</v>
          </cell>
          <cell r="P50">
            <v>301646.45</v>
          </cell>
          <cell r="Q50">
            <v>15</v>
          </cell>
          <cell r="R50">
            <v>14</v>
          </cell>
          <cell r="S50">
            <v>148216.44899999999</v>
          </cell>
          <cell r="T50">
            <v>138278.21</v>
          </cell>
        </row>
        <row r="51">
          <cell r="M51">
            <v>160</v>
          </cell>
          <cell r="N51">
            <v>38</v>
          </cell>
          <cell r="O51">
            <v>1918493.8829999999</v>
          </cell>
          <cell r="P51">
            <v>385219.44</v>
          </cell>
          <cell r="Q51">
            <v>17</v>
          </cell>
          <cell r="R51">
            <v>16</v>
          </cell>
          <cell r="S51">
            <v>266471.136</v>
          </cell>
          <cell r="T51">
            <v>257869.22</v>
          </cell>
        </row>
        <row r="52">
          <cell r="M52">
            <v>103</v>
          </cell>
          <cell r="N52">
            <v>24</v>
          </cell>
          <cell r="O52">
            <v>1133692.6440000001</v>
          </cell>
          <cell r="P52">
            <v>251280.55</v>
          </cell>
          <cell r="Q52">
            <v>16</v>
          </cell>
          <cell r="R52">
            <v>16</v>
          </cell>
          <cell r="S52">
            <v>159653.35800000001</v>
          </cell>
          <cell r="T52">
            <v>159653.35800000001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1"/>
  <sheetViews>
    <sheetView tabSelected="1" zoomScale="70" zoomScaleNormal="70" workbookViewId="0">
      <selection activeCell="I55" sqref="I55"/>
    </sheetView>
  </sheetViews>
  <sheetFormatPr defaultColWidth="9.140625" defaultRowHeight="13.5" customHeight="1" x14ac:dyDescent="0.2"/>
  <cols>
    <col min="1" max="1" width="38.42578125" style="3" customWidth="1"/>
    <col min="2" max="8" width="4.42578125" style="3" customWidth="1"/>
    <col min="9" max="9" width="4.7109375" style="3" customWidth="1"/>
    <col min="10" max="11" width="11.85546875" style="3" customWidth="1"/>
    <col min="12" max="12" width="19.5703125" style="3" customWidth="1"/>
    <col min="13" max="13" width="18" style="3" bestFit="1" customWidth="1"/>
    <col min="14" max="15" width="12.140625" style="3" bestFit="1" customWidth="1"/>
    <col min="16" max="16" width="19.28515625" style="3" customWidth="1"/>
    <col min="17" max="17" width="18" style="3" bestFit="1" customWidth="1"/>
    <col min="18" max="18" width="11.28515625" style="3" bestFit="1" customWidth="1"/>
    <col min="19" max="19" width="14.42578125" style="3" bestFit="1" customWidth="1"/>
    <col min="20" max="20" width="16.140625" style="3" customWidth="1"/>
    <col min="21" max="21" width="16.28515625" style="3" bestFit="1" customWidth="1"/>
    <col min="22" max="23" width="9.42578125" style="3" customWidth="1"/>
    <col min="24" max="24" width="17.85546875" style="3" customWidth="1"/>
    <col min="25" max="25" width="16.28515625" style="3" bestFit="1" customWidth="1"/>
    <col min="26" max="26" width="11.28515625" style="3" bestFit="1" customWidth="1"/>
    <col min="27" max="27" width="9.42578125" style="3" customWidth="1"/>
    <col min="28" max="28" width="16.85546875" style="3" customWidth="1"/>
    <col min="29" max="29" width="15" style="3" bestFit="1" customWidth="1"/>
    <col min="30" max="16384" width="9.140625" style="3"/>
  </cols>
  <sheetData>
    <row r="1" spans="1:7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4"/>
    </row>
    <row r="2" spans="1:70" ht="31.5" customHeight="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70" ht="16.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/>
      <c r="N3" s="6"/>
      <c r="O3" s="6"/>
      <c r="P3" s="6"/>
      <c r="U3" s="1"/>
      <c r="V3" s="1"/>
      <c r="W3" s="1"/>
      <c r="X3" s="1"/>
      <c r="Y3" s="1"/>
      <c r="Z3" s="1"/>
      <c r="AA3" s="1"/>
      <c r="AB3" s="1"/>
      <c r="AC3" s="1"/>
    </row>
    <row r="4" spans="1:70" ht="14.25" customHeight="1" x14ac:dyDescent="0.2">
      <c r="A4" s="7" t="s">
        <v>1</v>
      </c>
      <c r="B4" s="8"/>
      <c r="C4" s="8"/>
      <c r="D4" s="8"/>
      <c r="E4" s="8"/>
      <c r="F4" s="8"/>
      <c r="G4" s="8"/>
      <c r="H4" s="9"/>
      <c r="I4" s="10" t="s">
        <v>2</v>
      </c>
      <c r="J4" s="7" t="s">
        <v>3</v>
      </c>
      <c r="K4" s="8"/>
      <c r="L4" s="8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1:70" ht="25.5" customHeight="1" x14ac:dyDescent="0.2">
      <c r="A5" s="14"/>
      <c r="B5" s="15"/>
      <c r="C5" s="15"/>
      <c r="D5" s="15"/>
      <c r="E5" s="15"/>
      <c r="F5" s="15"/>
      <c r="G5" s="15"/>
      <c r="H5" s="16"/>
      <c r="I5" s="10"/>
      <c r="J5" s="14"/>
      <c r="K5" s="15"/>
      <c r="L5" s="15"/>
      <c r="M5" s="15"/>
      <c r="N5" s="7" t="s">
        <v>4</v>
      </c>
      <c r="O5" s="8"/>
      <c r="P5" s="8"/>
      <c r="Q5" s="9"/>
      <c r="R5" s="14" t="s">
        <v>5</v>
      </c>
      <c r="S5" s="15"/>
      <c r="T5" s="15"/>
      <c r="U5" s="15"/>
      <c r="V5" s="14" t="s">
        <v>6</v>
      </c>
      <c r="W5" s="15"/>
      <c r="X5" s="15"/>
      <c r="Y5" s="15"/>
      <c r="Z5" s="14" t="s">
        <v>7</v>
      </c>
      <c r="AA5" s="15"/>
      <c r="AB5" s="15"/>
      <c r="AC5" s="16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ht="15.75" customHeight="1" x14ac:dyDescent="0.2">
      <c r="A6" s="14"/>
      <c r="B6" s="15"/>
      <c r="C6" s="15"/>
      <c r="D6" s="15"/>
      <c r="E6" s="15"/>
      <c r="F6" s="15"/>
      <c r="G6" s="15"/>
      <c r="H6" s="16"/>
      <c r="I6" s="17"/>
      <c r="J6" s="14" t="s">
        <v>8</v>
      </c>
      <c r="K6" s="18"/>
      <c r="L6" s="7" t="s">
        <v>9</v>
      </c>
      <c r="M6" s="19"/>
      <c r="N6" s="14" t="s">
        <v>8</v>
      </c>
      <c r="O6" s="18"/>
      <c r="P6" s="7" t="s">
        <v>9</v>
      </c>
      <c r="Q6" s="19"/>
      <c r="R6" s="14" t="s">
        <v>8</v>
      </c>
      <c r="S6" s="18"/>
      <c r="T6" s="7" t="s">
        <v>9</v>
      </c>
      <c r="U6" s="20"/>
      <c r="V6" s="14" t="s">
        <v>8</v>
      </c>
      <c r="W6" s="18"/>
      <c r="X6" s="7" t="s">
        <v>9</v>
      </c>
      <c r="Y6" s="20"/>
      <c r="Z6" s="14" t="s">
        <v>8</v>
      </c>
      <c r="AA6" s="18"/>
      <c r="AB6" s="7" t="s">
        <v>9</v>
      </c>
      <c r="AC6" s="19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1:70" ht="12.75" customHeight="1" x14ac:dyDescent="0.2">
      <c r="A7" s="14"/>
      <c r="B7" s="15"/>
      <c r="C7" s="15"/>
      <c r="D7" s="15"/>
      <c r="E7" s="15"/>
      <c r="F7" s="15"/>
      <c r="G7" s="15"/>
      <c r="H7" s="16"/>
      <c r="I7" s="17"/>
      <c r="J7" s="21"/>
      <c r="K7" s="22" t="s">
        <v>10</v>
      </c>
      <c r="L7" s="21"/>
      <c r="M7" s="22" t="s">
        <v>10</v>
      </c>
      <c r="N7" s="14"/>
      <c r="O7" s="22" t="s">
        <v>10</v>
      </c>
      <c r="P7" s="21"/>
      <c r="Q7" s="22" t="s">
        <v>10</v>
      </c>
      <c r="R7" s="21"/>
      <c r="S7" s="22" t="s">
        <v>10</v>
      </c>
      <c r="T7" s="21"/>
      <c r="U7" s="23" t="s">
        <v>10</v>
      </c>
      <c r="V7" s="21"/>
      <c r="W7" s="22" t="s">
        <v>10</v>
      </c>
      <c r="X7" s="21"/>
      <c r="Y7" s="23" t="s">
        <v>10</v>
      </c>
      <c r="Z7" s="21"/>
      <c r="AA7" s="22" t="s">
        <v>10</v>
      </c>
      <c r="AB7" s="21"/>
      <c r="AC7" s="22" t="s">
        <v>10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ht="27.75" customHeight="1" x14ac:dyDescent="0.2">
      <c r="A8" s="24"/>
      <c r="B8" s="25"/>
      <c r="C8" s="25"/>
      <c r="D8" s="25"/>
      <c r="E8" s="25"/>
      <c r="F8" s="25"/>
      <c r="G8" s="25"/>
      <c r="H8" s="26"/>
      <c r="I8" s="17"/>
      <c r="J8" s="27"/>
      <c r="K8" s="28"/>
      <c r="L8" s="27"/>
      <c r="M8" s="28"/>
      <c r="N8" s="24"/>
      <c r="O8" s="28"/>
      <c r="P8" s="27"/>
      <c r="Q8" s="28"/>
      <c r="R8" s="27"/>
      <c r="S8" s="28"/>
      <c r="T8" s="27"/>
      <c r="U8" s="29"/>
      <c r="V8" s="27"/>
      <c r="W8" s="28"/>
      <c r="X8" s="27"/>
      <c r="Y8" s="29"/>
      <c r="Z8" s="27"/>
      <c r="AA8" s="28"/>
      <c r="AB8" s="27"/>
      <c r="AC8" s="28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ht="12.75" x14ac:dyDescent="0.2">
      <c r="A9" s="10" t="s">
        <v>11</v>
      </c>
      <c r="B9" s="30"/>
      <c r="C9" s="30"/>
      <c r="D9" s="30"/>
      <c r="E9" s="30"/>
      <c r="F9" s="30"/>
      <c r="G9" s="30"/>
      <c r="H9" s="31"/>
      <c r="I9" s="32" t="s">
        <v>12</v>
      </c>
      <c r="J9" s="32">
        <v>1</v>
      </c>
      <c r="K9" s="32">
        <f t="shared" ref="K9:Y9" si="0">+J9+1</f>
        <v>2</v>
      </c>
      <c r="L9" s="32">
        <f t="shared" si="0"/>
        <v>3</v>
      </c>
      <c r="M9" s="32">
        <f t="shared" si="0"/>
        <v>4</v>
      </c>
      <c r="N9" s="32">
        <f t="shared" si="0"/>
        <v>5</v>
      </c>
      <c r="O9" s="32">
        <f t="shared" si="0"/>
        <v>6</v>
      </c>
      <c r="P9" s="32">
        <f t="shared" si="0"/>
        <v>7</v>
      </c>
      <c r="Q9" s="32">
        <f t="shared" si="0"/>
        <v>8</v>
      </c>
      <c r="R9" s="32">
        <f t="shared" si="0"/>
        <v>9</v>
      </c>
      <c r="S9" s="32">
        <f t="shared" si="0"/>
        <v>10</v>
      </c>
      <c r="T9" s="32">
        <f t="shared" si="0"/>
        <v>11</v>
      </c>
      <c r="U9" s="32">
        <f t="shared" si="0"/>
        <v>12</v>
      </c>
      <c r="V9" s="32">
        <f t="shared" si="0"/>
        <v>13</v>
      </c>
      <c r="W9" s="32">
        <f t="shared" si="0"/>
        <v>14</v>
      </c>
      <c r="X9" s="32">
        <f t="shared" si="0"/>
        <v>15</v>
      </c>
      <c r="Y9" s="32">
        <f t="shared" si="0"/>
        <v>16</v>
      </c>
      <c r="Z9" s="32">
        <v>17</v>
      </c>
      <c r="AA9" s="32">
        <v>18</v>
      </c>
      <c r="AB9" s="32">
        <v>19</v>
      </c>
      <c r="AC9" s="32">
        <v>20</v>
      </c>
    </row>
    <row r="10" spans="1:70" ht="15" customHeight="1" x14ac:dyDescent="0.2">
      <c r="A10" s="33" t="s">
        <v>13</v>
      </c>
      <c r="B10" s="34"/>
      <c r="C10" s="34"/>
      <c r="D10" s="34"/>
      <c r="E10" s="34"/>
      <c r="F10" s="34"/>
      <c r="G10" s="34"/>
      <c r="H10" s="35"/>
      <c r="I10" s="36">
        <v>1</v>
      </c>
      <c r="J10" s="37">
        <f>+N10+R10+V10+Z10</f>
        <v>546112</v>
      </c>
      <c r="K10" s="37">
        <f t="shared" ref="K10:M25" si="1">+O10+S10+W10+AA10</f>
        <v>346625</v>
      </c>
      <c r="L10" s="38">
        <f t="shared" si="1"/>
        <v>5384435171.0872898</v>
      </c>
      <c r="M10" s="38">
        <f t="shared" si="1"/>
        <v>3324683443.7118702</v>
      </c>
      <c r="N10" s="37">
        <f>+'[1]18'!N19</f>
        <v>428483</v>
      </c>
      <c r="O10" s="37">
        <f>+'[1]18'!O19</f>
        <v>295315</v>
      </c>
      <c r="P10" s="38">
        <f>+'[1]18'!P19</f>
        <v>4315806102.9460001</v>
      </c>
      <c r="Q10" s="38">
        <f>+'[1]18'!Q19</f>
        <v>2916449929.6662998</v>
      </c>
      <c r="R10" s="37">
        <f>+'[1]18'!R19+'[1]23'!M21</f>
        <v>71358</v>
      </c>
      <c r="S10" s="37">
        <f>+'[1]18'!S19+'[1]23'!N21</f>
        <v>28126</v>
      </c>
      <c r="T10" s="38">
        <f>+'[1]18'!T19+'[1]23'!O21</f>
        <v>493650536.96900004</v>
      </c>
      <c r="U10" s="38">
        <f>+'[1]18'!U19+'[1]23'!P21</f>
        <v>192322292.77489001</v>
      </c>
      <c r="V10" s="39">
        <f>+'[1]18'!V19+'[1]23'!Q21</f>
        <v>22675</v>
      </c>
      <c r="W10" s="39">
        <f>+'[1]18'!W19+'[1]23'!R21</f>
        <v>17992</v>
      </c>
      <c r="X10" s="40">
        <f>+'[1]18'!X19+'[1]23'!S21</f>
        <v>163572355.24599999</v>
      </c>
      <c r="Y10" s="40">
        <f>+'[1]18'!Y19+'[1]23'!T21</f>
        <v>130266161.59568</v>
      </c>
      <c r="Z10" s="39">
        <f>+'[1]21'!I20</f>
        <v>23596</v>
      </c>
      <c r="AA10" s="39">
        <f>+'[1]21'!J20</f>
        <v>5192</v>
      </c>
      <c r="AB10" s="40">
        <f>+'[1]21'!K20</f>
        <v>411406175.92629004</v>
      </c>
      <c r="AC10" s="40">
        <f>+'[1]21'!L20</f>
        <v>85645059.674999997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</row>
    <row r="11" spans="1:70" ht="15" customHeight="1" x14ac:dyDescent="0.2">
      <c r="A11" s="41" t="s">
        <v>14</v>
      </c>
      <c r="B11" s="42"/>
      <c r="C11" s="42"/>
      <c r="D11" s="42"/>
      <c r="E11" s="42"/>
      <c r="F11" s="42"/>
      <c r="G11" s="42"/>
      <c r="H11" s="43"/>
      <c r="I11" s="32">
        <f t="shared" ref="I11:I41" si="2">+I10+1</f>
        <v>2</v>
      </c>
      <c r="J11" s="44">
        <f t="shared" ref="J11:M41" si="3">+N11+R11+V11+Z11</f>
        <v>17078</v>
      </c>
      <c r="K11" s="44">
        <f t="shared" si="1"/>
        <v>10830</v>
      </c>
      <c r="L11" s="45">
        <f t="shared" si="1"/>
        <v>145393167.64699998</v>
      </c>
      <c r="M11" s="45">
        <f t="shared" si="1"/>
        <v>93184830.973999992</v>
      </c>
      <c r="N11" s="44">
        <f>+'[1]18'!N20</f>
        <v>14437</v>
      </c>
      <c r="O11" s="44">
        <f>+'[1]18'!O20</f>
        <v>9606</v>
      </c>
      <c r="P11" s="45">
        <f>+'[1]18'!P20</f>
        <v>126057438.031</v>
      </c>
      <c r="Q11" s="45">
        <f>+'[1]18'!Q20</f>
        <v>84745053.784999996</v>
      </c>
      <c r="R11" s="44">
        <f>+'[1]18'!R20+'[1]23'!M22</f>
        <v>1797</v>
      </c>
      <c r="S11" s="44">
        <f>+'[1]18'!S20+'[1]23'!N22</f>
        <v>671</v>
      </c>
      <c r="T11" s="45">
        <f>+'[1]18'!T20+'[1]23'!O22</f>
        <v>11893098.502</v>
      </c>
      <c r="U11" s="45">
        <f>+'[1]18'!U20+'[1]23'!P22</f>
        <v>4444188.38</v>
      </c>
      <c r="V11" s="46">
        <f>+'[1]18'!V20+'[1]23'!Q22</f>
        <v>656</v>
      </c>
      <c r="W11" s="46">
        <f>+'[1]18'!W20+'[1]23'!R22</f>
        <v>522</v>
      </c>
      <c r="X11" s="47">
        <f>+'[1]18'!X20+'[1]23'!S22</f>
        <v>4454944.8849999998</v>
      </c>
      <c r="Y11" s="47">
        <f>+'[1]18'!Y20+'[1]23'!T22</f>
        <v>3510419.0460000001</v>
      </c>
      <c r="Z11" s="46">
        <f>+'[1]21'!I21</f>
        <v>188</v>
      </c>
      <c r="AA11" s="46">
        <f>+'[1]21'!J21</f>
        <v>31</v>
      </c>
      <c r="AB11" s="47">
        <f>+'[1]21'!K21</f>
        <v>2987686.2290000003</v>
      </c>
      <c r="AC11" s="47">
        <f>+'[1]21'!L21</f>
        <v>485169.76299999998</v>
      </c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</row>
    <row r="12" spans="1:70" ht="15" customHeight="1" x14ac:dyDescent="0.2">
      <c r="A12" s="41" t="s">
        <v>15</v>
      </c>
      <c r="B12" s="42"/>
      <c r="C12" s="42"/>
      <c r="D12" s="42"/>
      <c r="E12" s="42"/>
      <c r="F12" s="42"/>
      <c r="G12" s="42"/>
      <c r="H12" s="43"/>
      <c r="I12" s="32">
        <f t="shared" si="2"/>
        <v>3</v>
      </c>
      <c r="J12" s="44">
        <f t="shared" si="3"/>
        <v>15630</v>
      </c>
      <c r="K12" s="44">
        <f t="shared" si="1"/>
        <v>9509</v>
      </c>
      <c r="L12" s="45">
        <f t="shared" si="1"/>
        <v>136147450.2825</v>
      </c>
      <c r="M12" s="45">
        <f t="shared" si="1"/>
        <v>80136914.302000001</v>
      </c>
      <c r="N12" s="44">
        <f>+'[1]18'!N21</f>
        <v>11339</v>
      </c>
      <c r="O12" s="44">
        <f>+'[1]18'!O21</f>
        <v>7464</v>
      </c>
      <c r="P12" s="45">
        <f>+'[1]18'!P21</f>
        <v>101776088.02</v>
      </c>
      <c r="Q12" s="45">
        <f>+'[1]18'!Q21</f>
        <v>65398841.833999999</v>
      </c>
      <c r="R12" s="44">
        <f>+'[1]18'!R21+'[1]23'!M23</f>
        <v>2347</v>
      </c>
      <c r="S12" s="44">
        <f>+'[1]18'!S21+'[1]23'!N23</f>
        <v>1003</v>
      </c>
      <c r="T12" s="45">
        <f>+'[1]18'!T21+'[1]23'!O23</f>
        <v>15767088.878</v>
      </c>
      <c r="U12" s="45">
        <f>+'[1]18'!U21+'[1]23'!P23</f>
        <v>6736626.2209999999</v>
      </c>
      <c r="V12" s="46">
        <f>+'[1]18'!V21+'[1]23'!Q23</f>
        <v>1434</v>
      </c>
      <c r="W12" s="46">
        <f>+'[1]18'!W21+'[1]23'!R23</f>
        <v>962</v>
      </c>
      <c r="X12" s="47">
        <f>+'[1]18'!X21+'[1]23'!S23</f>
        <v>10173806.406000001</v>
      </c>
      <c r="Y12" s="47">
        <f>+'[1]18'!Y21+'[1]23'!T23</f>
        <v>6898895.1579999998</v>
      </c>
      <c r="Z12" s="46">
        <f>+'[1]21'!I22</f>
        <v>510</v>
      </c>
      <c r="AA12" s="46">
        <f>+'[1]21'!J22</f>
        <v>80</v>
      </c>
      <c r="AB12" s="47">
        <f>+'[1]21'!K22</f>
        <v>8430466.9784999993</v>
      </c>
      <c r="AC12" s="47">
        <f>+'[1]21'!L22</f>
        <v>1102551.0889999999</v>
      </c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</row>
    <row r="13" spans="1:70" ht="15" customHeight="1" x14ac:dyDescent="0.2">
      <c r="A13" s="48" t="s">
        <v>16</v>
      </c>
      <c r="B13" s="49"/>
      <c r="C13" s="49"/>
      <c r="D13" s="49"/>
      <c r="E13" s="49"/>
      <c r="F13" s="49"/>
      <c r="G13" s="49"/>
      <c r="H13" s="50"/>
      <c r="I13" s="32">
        <f t="shared" si="2"/>
        <v>4</v>
      </c>
      <c r="J13" s="44">
        <f t="shared" si="3"/>
        <v>14303</v>
      </c>
      <c r="K13" s="44">
        <f t="shared" si="1"/>
        <v>9302</v>
      </c>
      <c r="L13" s="45">
        <f t="shared" si="1"/>
        <v>123141267.08</v>
      </c>
      <c r="M13" s="45">
        <f t="shared" si="1"/>
        <v>80457128.901000008</v>
      </c>
      <c r="N13" s="44">
        <f>+'[1]18'!N22</f>
        <v>11651</v>
      </c>
      <c r="O13" s="44">
        <f>+'[1]18'!O22</f>
        <v>8039</v>
      </c>
      <c r="P13" s="45">
        <f>+'[1]18'!P22</f>
        <v>103518985.68700001</v>
      </c>
      <c r="Q13" s="45">
        <f>+'[1]18'!Q22</f>
        <v>71528615.129999995</v>
      </c>
      <c r="R13" s="44">
        <f>+'[1]18'!R22+'[1]23'!M24</f>
        <v>1910</v>
      </c>
      <c r="S13" s="44">
        <f>+'[1]18'!S22+'[1]23'!N24</f>
        <v>756</v>
      </c>
      <c r="T13" s="45">
        <f>+'[1]18'!T22+'[1]23'!O24</f>
        <v>12607472.334999999</v>
      </c>
      <c r="U13" s="45">
        <f>+'[1]18'!U22+'[1]23'!P24</f>
        <v>5033224.1789999995</v>
      </c>
      <c r="V13" s="46">
        <f>+'[1]18'!V22+'[1]23'!Q24</f>
        <v>562</v>
      </c>
      <c r="W13" s="46">
        <f>+'[1]18'!W22+'[1]23'!R24</f>
        <v>473</v>
      </c>
      <c r="X13" s="47">
        <f>+'[1]18'!X22+'[1]23'!S24</f>
        <v>3980098.892</v>
      </c>
      <c r="Y13" s="47">
        <f>+'[1]18'!Y22+'[1]23'!T24</f>
        <v>3368700.1340000001</v>
      </c>
      <c r="Z13" s="46">
        <f>+'[1]21'!I23</f>
        <v>180</v>
      </c>
      <c r="AA13" s="46">
        <f>+'[1]21'!J23</f>
        <v>34</v>
      </c>
      <c r="AB13" s="47">
        <f>+'[1]21'!K23</f>
        <v>3034710.1659999997</v>
      </c>
      <c r="AC13" s="47">
        <f>+'[1]21'!L23</f>
        <v>526589.45799999998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</row>
    <row r="14" spans="1:70" ht="15" customHeight="1" x14ac:dyDescent="0.2">
      <c r="A14" s="41" t="s">
        <v>17</v>
      </c>
      <c r="B14" s="42"/>
      <c r="C14" s="42"/>
      <c r="D14" s="42"/>
      <c r="E14" s="42"/>
      <c r="F14" s="42"/>
      <c r="G14" s="42"/>
      <c r="H14" s="43"/>
      <c r="I14" s="32">
        <f t="shared" si="2"/>
        <v>5</v>
      </c>
      <c r="J14" s="44">
        <f t="shared" si="3"/>
        <v>12912</v>
      </c>
      <c r="K14" s="44">
        <f t="shared" si="1"/>
        <v>7811</v>
      </c>
      <c r="L14" s="45">
        <f t="shared" si="1"/>
        <v>113452094.39</v>
      </c>
      <c r="M14" s="45">
        <f t="shared" si="1"/>
        <v>69028929.202999994</v>
      </c>
      <c r="N14" s="44">
        <f>+'[1]18'!N23</f>
        <v>10767</v>
      </c>
      <c r="O14" s="44">
        <f>+'[1]18'!O23</f>
        <v>6922</v>
      </c>
      <c r="P14" s="45">
        <f>+'[1]18'!P23</f>
        <v>96471567.491999999</v>
      </c>
      <c r="Q14" s="45">
        <f>+'[1]18'!Q23</f>
        <v>62787704.931000002</v>
      </c>
      <c r="R14" s="44">
        <f>+'[1]18'!R23+'[1]23'!M25</f>
        <v>1371</v>
      </c>
      <c r="S14" s="44">
        <f>+'[1]18'!S23+'[1]23'!N25</f>
        <v>456</v>
      </c>
      <c r="T14" s="45">
        <f>+'[1]18'!T23+'[1]23'!O25</f>
        <v>9058902.6030000001</v>
      </c>
      <c r="U14" s="45">
        <f>+'[1]18'!U23+'[1]23'!P25</f>
        <v>3084168.3169999998</v>
      </c>
      <c r="V14" s="46">
        <f>+'[1]18'!V23+'[1]23'!Q25</f>
        <v>486</v>
      </c>
      <c r="W14" s="46">
        <f>+'[1]18'!W23+'[1]23'!R25</f>
        <v>397</v>
      </c>
      <c r="X14" s="47">
        <f>+'[1]18'!X23+'[1]23'!S25</f>
        <v>3247000.6350000002</v>
      </c>
      <c r="Y14" s="47">
        <f>+'[1]18'!Y23+'[1]23'!T25</f>
        <v>2626409.5759999999</v>
      </c>
      <c r="Z14" s="46">
        <f>+'[1]21'!I24</f>
        <v>288</v>
      </c>
      <c r="AA14" s="46">
        <f>+'[1]21'!J24</f>
        <v>36</v>
      </c>
      <c r="AB14" s="47">
        <f>+'[1]21'!K24</f>
        <v>4674623.66</v>
      </c>
      <c r="AC14" s="47">
        <f>+'[1]21'!L24</f>
        <v>530646.37899999996</v>
      </c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</row>
    <row r="15" spans="1:70" ht="15" customHeight="1" x14ac:dyDescent="0.2">
      <c r="A15" s="41" t="s">
        <v>18</v>
      </c>
      <c r="B15" s="42"/>
      <c r="C15" s="42"/>
      <c r="D15" s="42"/>
      <c r="E15" s="42"/>
      <c r="F15" s="42"/>
      <c r="G15" s="42"/>
      <c r="H15" s="43"/>
      <c r="I15" s="32">
        <f t="shared" si="2"/>
        <v>6</v>
      </c>
      <c r="J15" s="44">
        <f t="shared" si="3"/>
        <v>10259</v>
      </c>
      <c r="K15" s="44">
        <f t="shared" si="1"/>
        <v>6488</v>
      </c>
      <c r="L15" s="45">
        <f t="shared" si="1"/>
        <v>89127288.870999992</v>
      </c>
      <c r="M15" s="45">
        <f t="shared" si="1"/>
        <v>56155952.964000002</v>
      </c>
      <c r="N15" s="44">
        <f>+'[1]18'!N24</f>
        <v>8272</v>
      </c>
      <c r="O15" s="44">
        <f>+'[1]18'!O24</f>
        <v>5670</v>
      </c>
      <c r="P15" s="45">
        <f>+'[1]18'!P24</f>
        <v>73936774.645999998</v>
      </c>
      <c r="Q15" s="45">
        <f>+'[1]18'!Q24</f>
        <v>50500475.866999999</v>
      </c>
      <c r="R15" s="44">
        <f>+'[1]18'!R24+'[1]23'!M26</f>
        <v>1458</v>
      </c>
      <c r="S15" s="44">
        <f>+'[1]18'!S24+'[1]23'!N26</f>
        <v>531</v>
      </c>
      <c r="T15" s="45">
        <f>+'[1]18'!T24+'[1]23'!O26</f>
        <v>9464710.3619999997</v>
      </c>
      <c r="U15" s="45">
        <f>+'[1]18'!U24+'[1]23'!P26</f>
        <v>3443431.7749999999</v>
      </c>
      <c r="V15" s="46">
        <f>+'[1]18'!V24+'[1]23'!Q26</f>
        <v>316</v>
      </c>
      <c r="W15" s="46">
        <f>+'[1]18'!W24+'[1]23'!R26</f>
        <v>253</v>
      </c>
      <c r="X15" s="47">
        <f>+'[1]18'!X24+'[1]23'!S26</f>
        <v>2162167.6239999998</v>
      </c>
      <c r="Y15" s="47">
        <f>+'[1]18'!Y24+'[1]23'!T26</f>
        <v>1704628.9569999999</v>
      </c>
      <c r="Z15" s="46">
        <f>+'[1]21'!I25</f>
        <v>213</v>
      </c>
      <c r="AA15" s="46">
        <f>+'[1]21'!J25</f>
        <v>34</v>
      </c>
      <c r="AB15" s="47">
        <f>+'[1]21'!K25</f>
        <v>3563636.2390000001</v>
      </c>
      <c r="AC15" s="47">
        <f>+'[1]21'!L25</f>
        <v>507416.36499999999</v>
      </c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</row>
    <row r="16" spans="1:70" ht="15" customHeight="1" x14ac:dyDescent="0.2">
      <c r="A16" s="41" t="s">
        <v>19</v>
      </c>
      <c r="B16" s="42"/>
      <c r="C16" s="42"/>
      <c r="D16" s="42"/>
      <c r="E16" s="42"/>
      <c r="F16" s="42"/>
      <c r="G16" s="42"/>
      <c r="H16" s="43"/>
      <c r="I16" s="32">
        <f t="shared" si="2"/>
        <v>7</v>
      </c>
      <c r="J16" s="44">
        <f t="shared" si="3"/>
        <v>2887</v>
      </c>
      <c r="K16" s="44">
        <f t="shared" si="1"/>
        <v>1767</v>
      </c>
      <c r="L16" s="45">
        <f t="shared" si="1"/>
        <v>30479406.114499997</v>
      </c>
      <c r="M16" s="45">
        <f t="shared" si="1"/>
        <v>17949201.351000004</v>
      </c>
      <c r="N16" s="44">
        <f>+'[1]18'!N25</f>
        <v>2220</v>
      </c>
      <c r="O16" s="44">
        <f>+'[1]18'!O25</f>
        <v>1486</v>
      </c>
      <c r="P16" s="45">
        <f>+'[1]18'!P25</f>
        <v>24186340.987</v>
      </c>
      <c r="Q16" s="45">
        <f>+'[1]18'!Q25</f>
        <v>15610115.436000001</v>
      </c>
      <c r="R16" s="44">
        <f>+'[1]18'!R25+'[1]23'!M27</f>
        <v>377</v>
      </c>
      <c r="S16" s="44">
        <f>+'[1]18'!S25+'[1]23'!N27</f>
        <v>129</v>
      </c>
      <c r="T16" s="45">
        <f>+'[1]18'!T25+'[1]23'!O27</f>
        <v>2781632.3909999998</v>
      </c>
      <c r="U16" s="45">
        <f>+'[1]18'!U25+'[1]23'!P27</f>
        <v>879151.65</v>
      </c>
      <c r="V16" s="46">
        <f>+'[1]18'!V25+'[1]23'!Q27</f>
        <v>146</v>
      </c>
      <c r="W16" s="46">
        <f>+'[1]18'!W25+'[1]23'!R27</f>
        <v>115</v>
      </c>
      <c r="X16" s="47">
        <f>+'[1]18'!X25+'[1]23'!S27</f>
        <v>1059795.1100000001</v>
      </c>
      <c r="Y16" s="47">
        <f>+'[1]18'!Y25+'[1]23'!T27</f>
        <v>866339.99600000004</v>
      </c>
      <c r="Z16" s="46">
        <f>+'[1]21'!I26</f>
        <v>144</v>
      </c>
      <c r="AA16" s="46">
        <f>+'[1]21'!J26</f>
        <v>37</v>
      </c>
      <c r="AB16" s="47">
        <f>+'[1]21'!K26</f>
        <v>2451637.6265000002</v>
      </c>
      <c r="AC16" s="47">
        <f>+'[1]21'!L26</f>
        <v>593594.26899999997</v>
      </c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</row>
    <row r="17" spans="1:70" ht="15" customHeight="1" x14ac:dyDescent="0.2">
      <c r="A17" s="41" t="s">
        <v>20</v>
      </c>
      <c r="B17" s="42"/>
      <c r="C17" s="42"/>
      <c r="D17" s="42"/>
      <c r="E17" s="42"/>
      <c r="F17" s="42"/>
      <c r="G17" s="42"/>
      <c r="H17" s="43"/>
      <c r="I17" s="32">
        <f t="shared" si="2"/>
        <v>8</v>
      </c>
      <c r="J17" s="44">
        <f t="shared" si="3"/>
        <v>18981</v>
      </c>
      <c r="K17" s="44">
        <f t="shared" si="1"/>
        <v>11857</v>
      </c>
      <c r="L17" s="45">
        <f t="shared" si="1"/>
        <v>195433526.29699999</v>
      </c>
      <c r="M17" s="45">
        <f t="shared" si="1"/>
        <v>116120135.41500001</v>
      </c>
      <c r="N17" s="44">
        <f>+'[1]18'!N26</f>
        <v>14909</v>
      </c>
      <c r="O17" s="44">
        <f>+'[1]18'!O26</f>
        <v>10123</v>
      </c>
      <c r="P17" s="45">
        <f>+'[1]18'!P26</f>
        <v>158852387.28600001</v>
      </c>
      <c r="Q17" s="45">
        <f>+'[1]18'!Q26</f>
        <v>102323632.294</v>
      </c>
      <c r="R17" s="44">
        <f>+'[1]18'!R26+'[1]23'!M28</f>
        <v>2725</v>
      </c>
      <c r="S17" s="44">
        <f>+'[1]18'!S26+'[1]23'!N28</f>
        <v>1021</v>
      </c>
      <c r="T17" s="45">
        <f>+'[1]18'!T26+'[1]23'!O28</f>
        <v>20694520.579999998</v>
      </c>
      <c r="U17" s="45">
        <f>+'[1]18'!U26+'[1]23'!P28</f>
        <v>7374196.9809999997</v>
      </c>
      <c r="V17" s="46">
        <f>+'[1]18'!V26+'[1]23'!Q28</f>
        <v>735</v>
      </c>
      <c r="W17" s="46">
        <f>+'[1]18'!W26+'[1]23'!R28</f>
        <v>586</v>
      </c>
      <c r="X17" s="47">
        <f>+'[1]18'!X26+'[1]23'!S28</f>
        <v>5495515.4350000005</v>
      </c>
      <c r="Y17" s="47">
        <f>+'[1]18'!Y26+'[1]23'!T28</f>
        <v>4392587.4979999997</v>
      </c>
      <c r="Z17" s="46">
        <f>+'[1]21'!I27</f>
        <v>612</v>
      </c>
      <c r="AA17" s="46">
        <f>+'[1]21'!J27</f>
        <v>127</v>
      </c>
      <c r="AB17" s="47">
        <f>+'[1]21'!K27</f>
        <v>10391102.996000001</v>
      </c>
      <c r="AC17" s="47">
        <f>+'[1]21'!L27</f>
        <v>2029718.642</v>
      </c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1:70" ht="15" customHeight="1" x14ac:dyDescent="0.2">
      <c r="A18" s="41" t="s">
        <v>21</v>
      </c>
      <c r="B18" s="42"/>
      <c r="C18" s="42"/>
      <c r="D18" s="42"/>
      <c r="E18" s="42"/>
      <c r="F18" s="42"/>
      <c r="G18" s="42"/>
      <c r="H18" s="43"/>
      <c r="I18" s="32">
        <f t="shared" si="2"/>
        <v>9</v>
      </c>
      <c r="J18" s="44">
        <f t="shared" si="3"/>
        <v>11387</v>
      </c>
      <c r="K18" s="44">
        <f t="shared" si="1"/>
        <v>7121</v>
      </c>
      <c r="L18" s="45">
        <f t="shared" si="1"/>
        <v>112547693.831</v>
      </c>
      <c r="M18" s="45">
        <f t="shared" si="1"/>
        <v>68216153.853</v>
      </c>
      <c r="N18" s="44">
        <f>+'[1]18'!N27</f>
        <v>8515</v>
      </c>
      <c r="O18" s="44">
        <f>+'[1]18'!O27</f>
        <v>5855</v>
      </c>
      <c r="P18" s="45">
        <f>+'[1]18'!P27</f>
        <v>85917929.943000004</v>
      </c>
      <c r="Q18" s="45">
        <f>+'[1]18'!Q27</f>
        <v>57655674.597999997</v>
      </c>
      <c r="R18" s="44">
        <f>+'[1]18'!R27+'[1]23'!M29</f>
        <v>1664</v>
      </c>
      <c r="S18" s="44">
        <f>+'[1]18'!S27+'[1]23'!N29</f>
        <v>609</v>
      </c>
      <c r="T18" s="45">
        <f>+'[1]18'!T27+'[1]23'!O29</f>
        <v>11614670.540999999</v>
      </c>
      <c r="U18" s="45">
        <f>+'[1]18'!U27+'[1]23'!P29</f>
        <v>4154942.4819999998</v>
      </c>
      <c r="V18" s="46">
        <f>+'[1]18'!V27+'[1]23'!Q29</f>
        <v>578</v>
      </c>
      <c r="W18" s="46">
        <f>+'[1]18'!W27+'[1]23'!R29</f>
        <v>487</v>
      </c>
      <c r="X18" s="47">
        <f>+'[1]18'!X27+'[1]23'!S29</f>
        <v>4279054.9639999997</v>
      </c>
      <c r="Y18" s="47">
        <f>+'[1]18'!Y27+'[1]23'!T29</f>
        <v>3614013.3299999996</v>
      </c>
      <c r="Z18" s="46">
        <f>+'[1]21'!I28</f>
        <v>630</v>
      </c>
      <c r="AA18" s="46">
        <f>+'[1]21'!J28</f>
        <v>170</v>
      </c>
      <c r="AB18" s="47">
        <f>+'[1]21'!K28</f>
        <v>10736038.382999999</v>
      </c>
      <c r="AC18" s="47">
        <f>+'[1]21'!L28</f>
        <v>2791523.443</v>
      </c>
    </row>
    <row r="19" spans="1:70" ht="15" customHeight="1" x14ac:dyDescent="0.2">
      <c r="A19" s="41" t="s">
        <v>22</v>
      </c>
      <c r="B19" s="42"/>
      <c r="C19" s="42"/>
      <c r="D19" s="42"/>
      <c r="E19" s="42"/>
      <c r="F19" s="42"/>
      <c r="G19" s="42"/>
      <c r="H19" s="43"/>
      <c r="I19" s="32">
        <f t="shared" si="2"/>
        <v>10</v>
      </c>
      <c r="J19" s="44">
        <f t="shared" si="3"/>
        <v>15332</v>
      </c>
      <c r="K19" s="44">
        <f t="shared" si="1"/>
        <v>9437</v>
      </c>
      <c r="L19" s="45">
        <f t="shared" si="1"/>
        <v>140256001.02600002</v>
      </c>
      <c r="M19" s="45">
        <f t="shared" si="1"/>
        <v>84196040.717999995</v>
      </c>
      <c r="N19" s="44">
        <f>+'[1]18'!N28</f>
        <v>11090</v>
      </c>
      <c r="O19" s="44">
        <f>+'[1]18'!O28</f>
        <v>7612</v>
      </c>
      <c r="P19" s="45">
        <f>+'[1]18'!P28</f>
        <v>103320595.317</v>
      </c>
      <c r="Q19" s="45">
        <f>+'[1]18'!Q28</f>
        <v>70394515.528999999</v>
      </c>
      <c r="R19" s="44">
        <f>+'[1]18'!R28+'[1]23'!M30</f>
        <v>2744</v>
      </c>
      <c r="S19" s="44">
        <f>+'[1]18'!S28+'[1]23'!N30</f>
        <v>1128</v>
      </c>
      <c r="T19" s="45">
        <f>+'[1]18'!T28+'[1]23'!O30</f>
        <v>18922810.377</v>
      </c>
      <c r="U19" s="45">
        <f>+'[1]18'!U28+'[1]23'!P30</f>
        <v>7787923.9199999999</v>
      </c>
      <c r="V19" s="46">
        <f>+'[1]18'!V28+'[1]23'!Q30</f>
        <v>690</v>
      </c>
      <c r="W19" s="46">
        <f>+'[1]18'!W28+'[1]23'!R30</f>
        <v>554</v>
      </c>
      <c r="X19" s="47">
        <f>+'[1]18'!X28+'[1]23'!S30</f>
        <v>4860792.5970000001</v>
      </c>
      <c r="Y19" s="47">
        <f>+'[1]18'!Y28+'[1]23'!T30</f>
        <v>3893590.2179999999</v>
      </c>
      <c r="Z19" s="46">
        <f>+'[1]21'!I29</f>
        <v>808</v>
      </c>
      <c r="AA19" s="46">
        <f>+'[1]21'!J29</f>
        <v>143</v>
      </c>
      <c r="AB19" s="47">
        <f>+'[1]21'!K29</f>
        <v>13151802.735000001</v>
      </c>
      <c r="AC19" s="47">
        <f>+'[1]21'!L29</f>
        <v>2120011.051</v>
      </c>
    </row>
    <row r="20" spans="1:70" ht="15" customHeight="1" x14ac:dyDescent="0.2">
      <c r="A20" s="41" t="s">
        <v>23</v>
      </c>
      <c r="B20" s="42"/>
      <c r="C20" s="42"/>
      <c r="D20" s="42"/>
      <c r="E20" s="42"/>
      <c r="F20" s="42"/>
      <c r="G20" s="42"/>
      <c r="H20" s="43"/>
      <c r="I20" s="32">
        <f t="shared" si="2"/>
        <v>11</v>
      </c>
      <c r="J20" s="44">
        <f t="shared" si="3"/>
        <v>9082</v>
      </c>
      <c r="K20" s="44">
        <f t="shared" si="1"/>
        <v>5698</v>
      </c>
      <c r="L20" s="45">
        <f t="shared" si="1"/>
        <v>82868638.567000002</v>
      </c>
      <c r="M20" s="45">
        <f t="shared" si="1"/>
        <v>52179650.096999995</v>
      </c>
      <c r="N20" s="44">
        <f>+'[1]18'!N29</f>
        <v>7817</v>
      </c>
      <c r="O20" s="44">
        <f>+'[1]18'!O29</f>
        <v>5135</v>
      </c>
      <c r="P20" s="45">
        <f>+'[1]18'!P29</f>
        <v>72362646.202000007</v>
      </c>
      <c r="Q20" s="45">
        <f>+'[1]18'!Q29</f>
        <v>48013268.535999998</v>
      </c>
      <c r="R20" s="44">
        <f>+'[1]18'!R29+'[1]23'!M31</f>
        <v>835</v>
      </c>
      <c r="S20" s="44">
        <f>+'[1]18'!S29+'[1]23'!N31</f>
        <v>326</v>
      </c>
      <c r="T20" s="45">
        <f>+'[1]18'!T29+'[1]23'!O31</f>
        <v>5699775.3540000003</v>
      </c>
      <c r="U20" s="45">
        <f>+'[1]18'!U29+'[1]23'!P31</f>
        <v>2245158.3650000002</v>
      </c>
      <c r="V20" s="46">
        <f>+'[1]18'!V29+'[1]23'!Q31</f>
        <v>250</v>
      </c>
      <c r="W20" s="46">
        <f>+'[1]18'!W29+'[1]23'!R31</f>
        <v>205</v>
      </c>
      <c r="X20" s="47">
        <f>+'[1]18'!X29+'[1]23'!S31</f>
        <v>1669929.27</v>
      </c>
      <c r="Y20" s="47">
        <f>+'[1]18'!Y29+'[1]23'!T31</f>
        <v>1387352.2450000001</v>
      </c>
      <c r="Z20" s="46">
        <f>+'[1]21'!I30</f>
        <v>180</v>
      </c>
      <c r="AA20" s="46">
        <f>+'[1]21'!J30</f>
        <v>32</v>
      </c>
      <c r="AB20" s="47">
        <f>+'[1]21'!K30</f>
        <v>3136287.7409999999</v>
      </c>
      <c r="AC20" s="47">
        <f>+'[1]21'!L30</f>
        <v>533870.951</v>
      </c>
    </row>
    <row r="21" spans="1:70" ht="15" customHeight="1" x14ac:dyDescent="0.2">
      <c r="A21" s="41" t="s">
        <v>24</v>
      </c>
      <c r="B21" s="42"/>
      <c r="C21" s="42"/>
      <c r="D21" s="42"/>
      <c r="E21" s="42"/>
      <c r="F21" s="42"/>
      <c r="G21" s="42"/>
      <c r="H21" s="43"/>
      <c r="I21" s="32">
        <f t="shared" si="2"/>
        <v>12</v>
      </c>
      <c r="J21" s="44">
        <f t="shared" si="3"/>
        <v>13670</v>
      </c>
      <c r="K21" s="44">
        <f t="shared" si="1"/>
        <v>8579</v>
      </c>
      <c r="L21" s="45">
        <f t="shared" si="1"/>
        <v>121028286.29299998</v>
      </c>
      <c r="M21" s="45">
        <f t="shared" si="1"/>
        <v>75349976.657999992</v>
      </c>
      <c r="N21" s="44">
        <f>+'[1]18'!N30</f>
        <v>11110</v>
      </c>
      <c r="O21" s="44">
        <f>+'[1]18'!O30</f>
        <v>7376</v>
      </c>
      <c r="P21" s="45">
        <f>+'[1]18'!P30</f>
        <v>100109656.991</v>
      </c>
      <c r="Q21" s="45">
        <f>+'[1]18'!Q30</f>
        <v>66372534.383000001</v>
      </c>
      <c r="R21" s="44">
        <f>+'[1]18'!R30+'[1]23'!M32</f>
        <v>1712</v>
      </c>
      <c r="S21" s="44">
        <f>+'[1]18'!S30+'[1]23'!N32</f>
        <v>711</v>
      </c>
      <c r="T21" s="45">
        <f>+'[1]18'!T30+'[1]23'!O32</f>
        <v>11361355.338</v>
      </c>
      <c r="U21" s="45">
        <f>+'[1]18'!U30+'[1]23'!P32</f>
        <v>4742205.0659999996</v>
      </c>
      <c r="V21" s="46">
        <f>+'[1]18'!V30+'[1]23'!Q32</f>
        <v>503</v>
      </c>
      <c r="W21" s="46">
        <f>+'[1]18'!W30+'[1]23'!R32</f>
        <v>412</v>
      </c>
      <c r="X21" s="47">
        <f>+'[1]18'!X30+'[1]23'!S32</f>
        <v>3512578.622</v>
      </c>
      <c r="Y21" s="47">
        <f>+'[1]18'!Y30+'[1]23'!T32</f>
        <v>2842755.7390000001</v>
      </c>
      <c r="Z21" s="46">
        <f>+'[1]21'!I31</f>
        <v>345</v>
      </c>
      <c r="AA21" s="46">
        <f>+'[1]21'!J31</f>
        <v>80</v>
      </c>
      <c r="AB21" s="47">
        <f>+'[1]21'!K31</f>
        <v>6044695.3420000002</v>
      </c>
      <c r="AC21" s="47">
        <f>+'[1]21'!L31</f>
        <v>1392481.47</v>
      </c>
    </row>
    <row r="22" spans="1:70" ht="15" customHeight="1" x14ac:dyDescent="0.2">
      <c r="A22" s="41" t="s">
        <v>25</v>
      </c>
      <c r="B22" s="42"/>
      <c r="C22" s="42"/>
      <c r="D22" s="42"/>
      <c r="E22" s="42"/>
      <c r="F22" s="42"/>
      <c r="G22" s="42"/>
      <c r="H22" s="43"/>
      <c r="I22" s="32">
        <f t="shared" si="2"/>
        <v>13</v>
      </c>
      <c r="J22" s="44">
        <f t="shared" si="3"/>
        <v>19858</v>
      </c>
      <c r="K22" s="44">
        <f t="shared" si="1"/>
        <v>12127</v>
      </c>
      <c r="L22" s="45">
        <f t="shared" si="1"/>
        <v>235235224.57849002</v>
      </c>
      <c r="M22" s="45">
        <f t="shared" si="1"/>
        <v>129629479.86068</v>
      </c>
      <c r="N22" s="44">
        <f>+'[1]18'!N31</f>
        <v>15717</v>
      </c>
      <c r="O22" s="44">
        <f>+'[1]18'!O31</f>
        <v>10307</v>
      </c>
      <c r="P22" s="45">
        <f>+'[1]18'!P31</f>
        <v>196581162.41499999</v>
      </c>
      <c r="Q22" s="45">
        <f>+'[1]18'!Q31</f>
        <v>115196248.484</v>
      </c>
      <c r="R22" s="44">
        <f>+'[1]18'!R31+'[1]23'!M33</f>
        <v>2616</v>
      </c>
      <c r="S22" s="44">
        <f>+'[1]18'!S31+'[1]23'!N33</f>
        <v>1056</v>
      </c>
      <c r="T22" s="45">
        <f>+'[1]18'!T31+'[1]23'!O33</f>
        <v>19248652.726</v>
      </c>
      <c r="U22" s="45">
        <f>+'[1]18'!U31+'[1]23'!P33</f>
        <v>7332648.4780000001</v>
      </c>
      <c r="V22" s="46">
        <f>+'[1]18'!V31+'[1]23'!Q33</f>
        <v>767</v>
      </c>
      <c r="W22" s="46">
        <f>+'[1]18'!W31+'[1]23'!R33</f>
        <v>635</v>
      </c>
      <c r="X22" s="47">
        <f>+'[1]18'!X31+'[1]23'!S33</f>
        <v>6184168.5179999992</v>
      </c>
      <c r="Y22" s="47">
        <f>+'[1]18'!Y31+'[1]23'!T33</f>
        <v>5184811.8046799991</v>
      </c>
      <c r="Z22" s="46">
        <f>+'[1]21'!I32</f>
        <v>758</v>
      </c>
      <c r="AA22" s="46">
        <f>+'[1]21'!J32</f>
        <v>129</v>
      </c>
      <c r="AB22" s="47">
        <f>+'[1]21'!K32</f>
        <v>13221240.919489998</v>
      </c>
      <c r="AC22" s="47">
        <f>+'[1]21'!L32</f>
        <v>1915771.094</v>
      </c>
    </row>
    <row r="23" spans="1:70" ht="15" customHeight="1" x14ac:dyDescent="0.2">
      <c r="A23" s="41" t="s">
        <v>26</v>
      </c>
      <c r="B23" s="42"/>
      <c r="C23" s="42"/>
      <c r="D23" s="42"/>
      <c r="E23" s="42"/>
      <c r="F23" s="42"/>
      <c r="G23" s="42"/>
      <c r="H23" s="43"/>
      <c r="I23" s="32">
        <f t="shared" si="2"/>
        <v>14</v>
      </c>
      <c r="J23" s="44">
        <f t="shared" si="3"/>
        <v>21168</v>
      </c>
      <c r="K23" s="44">
        <f t="shared" si="1"/>
        <v>13464</v>
      </c>
      <c r="L23" s="45">
        <f t="shared" si="1"/>
        <v>183695163.79499999</v>
      </c>
      <c r="M23" s="45">
        <f t="shared" si="1"/>
        <v>117133640.35350001</v>
      </c>
      <c r="N23" s="44">
        <f>+'[1]18'!N32</f>
        <v>17019</v>
      </c>
      <c r="O23" s="44">
        <f>+'[1]18'!O32</f>
        <v>11485</v>
      </c>
      <c r="P23" s="45">
        <f>+'[1]18'!P32</f>
        <v>151722934.68799999</v>
      </c>
      <c r="Q23" s="45">
        <f>+'[1]18'!Q32</f>
        <v>102789162.82250001</v>
      </c>
      <c r="R23" s="44">
        <f>+'[1]18'!R32+'[1]23'!M34</f>
        <v>3033</v>
      </c>
      <c r="S23" s="44">
        <f>+'[1]18'!S32+'[1]23'!N34</f>
        <v>1283</v>
      </c>
      <c r="T23" s="45">
        <f>+'[1]18'!T32+'[1]23'!O34</f>
        <v>20621679.438000001</v>
      </c>
      <c r="U23" s="45">
        <f>+'[1]18'!U32+'[1]23'!P34</f>
        <v>8807588.8560000006</v>
      </c>
      <c r="V23" s="46">
        <f>+'[1]18'!V32+'[1]23'!Q34</f>
        <v>761</v>
      </c>
      <c r="W23" s="46">
        <f>+'[1]18'!W32+'[1]23'!R34</f>
        <v>632</v>
      </c>
      <c r="X23" s="47">
        <f>+'[1]18'!X32+'[1]23'!S34</f>
        <v>5434671.2080000006</v>
      </c>
      <c r="Y23" s="47">
        <f>+'[1]18'!Y32+'[1]23'!T34</f>
        <v>4542381.7489999998</v>
      </c>
      <c r="Z23" s="46">
        <f>+'[1]21'!I33</f>
        <v>355</v>
      </c>
      <c r="AA23" s="46">
        <f>+'[1]21'!J33</f>
        <v>64</v>
      </c>
      <c r="AB23" s="47">
        <f>+'[1]21'!K33</f>
        <v>5915878.4610000001</v>
      </c>
      <c r="AC23" s="47">
        <f>+'[1]21'!L33</f>
        <v>994506.92599999998</v>
      </c>
    </row>
    <row r="24" spans="1:70" ht="15" customHeight="1" x14ac:dyDescent="0.2">
      <c r="A24" s="41" t="s">
        <v>27</v>
      </c>
      <c r="B24" s="42"/>
      <c r="C24" s="42"/>
      <c r="D24" s="42"/>
      <c r="E24" s="42"/>
      <c r="F24" s="42"/>
      <c r="G24" s="42"/>
      <c r="H24" s="43"/>
      <c r="I24" s="32">
        <f t="shared" si="2"/>
        <v>15</v>
      </c>
      <c r="J24" s="44">
        <f t="shared" si="3"/>
        <v>10657</v>
      </c>
      <c r="K24" s="44">
        <f t="shared" si="1"/>
        <v>6770</v>
      </c>
      <c r="L24" s="45">
        <f t="shared" si="1"/>
        <v>100138053.419</v>
      </c>
      <c r="M24" s="45">
        <f t="shared" si="1"/>
        <v>62408539.094999991</v>
      </c>
      <c r="N24" s="44">
        <f>+'[1]18'!N33</f>
        <v>8598</v>
      </c>
      <c r="O24" s="44">
        <f>+'[1]18'!O33</f>
        <v>5892</v>
      </c>
      <c r="P24" s="45">
        <f>+'[1]18'!P33</f>
        <v>81714080.474000007</v>
      </c>
      <c r="Q24" s="45">
        <f>+'[1]18'!Q33</f>
        <v>55534949.170999996</v>
      </c>
      <c r="R24" s="44">
        <f>+'[1]18'!R33+'[1]23'!M35</f>
        <v>1232</v>
      </c>
      <c r="S24" s="44">
        <f>+'[1]18'!S33+'[1]23'!N35</f>
        <v>477</v>
      </c>
      <c r="T24" s="45">
        <f>+'[1]18'!T33+'[1]23'!O35</f>
        <v>7944148.1809999999</v>
      </c>
      <c r="U24" s="45">
        <f>+'[1]18'!U33+'[1]23'!P35</f>
        <v>3095939.5759999999</v>
      </c>
      <c r="V24" s="46">
        <f>+'[1]18'!V33+'[1]23'!Q35</f>
        <v>391</v>
      </c>
      <c r="W24" s="46">
        <f>+'[1]18'!W33+'[1]23'!R35</f>
        <v>315</v>
      </c>
      <c r="X24" s="47">
        <f>+'[1]18'!X33+'[1]23'!S35</f>
        <v>3001584.5980000002</v>
      </c>
      <c r="Y24" s="47">
        <f>+'[1]18'!Y33+'[1]23'!T35</f>
        <v>2418055.6310000001</v>
      </c>
      <c r="Z24" s="46">
        <f>+'[1]21'!I34</f>
        <v>436</v>
      </c>
      <c r="AA24" s="46">
        <f>+'[1]21'!J34</f>
        <v>86</v>
      </c>
      <c r="AB24" s="47">
        <f>+'[1]21'!K34</f>
        <v>7478240.1660000002</v>
      </c>
      <c r="AC24" s="47">
        <f>+'[1]21'!L34</f>
        <v>1359594.7169999999</v>
      </c>
    </row>
    <row r="25" spans="1:70" ht="15" customHeight="1" x14ac:dyDescent="0.2">
      <c r="A25" s="41" t="s">
        <v>28</v>
      </c>
      <c r="B25" s="42"/>
      <c r="C25" s="42"/>
      <c r="D25" s="42"/>
      <c r="E25" s="42"/>
      <c r="F25" s="42"/>
      <c r="G25" s="42"/>
      <c r="H25" s="43"/>
      <c r="I25" s="32">
        <f t="shared" si="2"/>
        <v>16</v>
      </c>
      <c r="J25" s="44">
        <f t="shared" si="3"/>
        <v>10657</v>
      </c>
      <c r="K25" s="44">
        <f t="shared" si="1"/>
        <v>6683</v>
      </c>
      <c r="L25" s="45">
        <f t="shared" si="1"/>
        <v>93568984.530000016</v>
      </c>
      <c r="M25" s="45">
        <f t="shared" si="1"/>
        <v>57427326.489</v>
      </c>
      <c r="N25" s="44">
        <f>+'[1]18'!N34</f>
        <v>8367</v>
      </c>
      <c r="O25" s="44">
        <f>+'[1]18'!O34</f>
        <v>5729</v>
      </c>
      <c r="P25" s="45">
        <f>+'[1]18'!P34</f>
        <v>73879554.833000004</v>
      </c>
      <c r="Q25" s="45">
        <f>+'[1]18'!Q34</f>
        <v>50331742.487999998</v>
      </c>
      <c r="R25" s="44">
        <f>+'[1]18'!R34+'[1]23'!M36</f>
        <v>1476</v>
      </c>
      <c r="S25" s="44">
        <f>+'[1]18'!S34+'[1]23'!N36</f>
        <v>562</v>
      </c>
      <c r="T25" s="45">
        <f>+'[1]18'!T34+'[1]23'!O36</f>
        <v>9999161.3829999994</v>
      </c>
      <c r="U25" s="45">
        <f>+'[1]18'!U34+'[1]23'!P36</f>
        <v>3799636.1769999997</v>
      </c>
      <c r="V25" s="46">
        <f>+'[1]18'!V34+'[1]23'!Q36</f>
        <v>400</v>
      </c>
      <c r="W25" s="46">
        <f>+'[1]18'!W34+'[1]23'!R36</f>
        <v>328</v>
      </c>
      <c r="X25" s="47">
        <f>+'[1]18'!X34+'[1]23'!S36</f>
        <v>2768281.3190000001</v>
      </c>
      <c r="Y25" s="47">
        <f>+'[1]18'!Y34+'[1]23'!T36</f>
        <v>2270139.2880000002</v>
      </c>
      <c r="Z25" s="46">
        <f>+'[1]21'!I35</f>
        <v>414</v>
      </c>
      <c r="AA25" s="46">
        <f>+'[1]21'!J35</f>
        <v>64</v>
      </c>
      <c r="AB25" s="47">
        <f>+'[1]21'!K35</f>
        <v>6921986.9950000001</v>
      </c>
      <c r="AC25" s="47">
        <f>+'[1]21'!L35</f>
        <v>1025808.536</v>
      </c>
    </row>
    <row r="26" spans="1:70" ht="15" customHeight="1" x14ac:dyDescent="0.2">
      <c r="A26" s="41" t="s">
        <v>29</v>
      </c>
      <c r="B26" s="42"/>
      <c r="C26" s="42"/>
      <c r="D26" s="42"/>
      <c r="E26" s="42"/>
      <c r="F26" s="42"/>
      <c r="G26" s="42"/>
      <c r="H26" s="43"/>
      <c r="I26" s="32">
        <f t="shared" si="2"/>
        <v>17</v>
      </c>
      <c r="J26" s="44">
        <f t="shared" si="3"/>
        <v>21150</v>
      </c>
      <c r="K26" s="44">
        <f t="shared" si="3"/>
        <v>12753</v>
      </c>
      <c r="L26" s="45">
        <f t="shared" si="3"/>
        <v>195988991.67199999</v>
      </c>
      <c r="M26" s="45">
        <f t="shared" si="3"/>
        <v>115549544.744</v>
      </c>
      <c r="N26" s="44">
        <f>+'[1]18'!N35</f>
        <v>15671</v>
      </c>
      <c r="O26" s="44">
        <f>+'[1]18'!O35</f>
        <v>10434</v>
      </c>
      <c r="P26" s="45">
        <f>+'[1]18'!P35</f>
        <v>151600036.25999999</v>
      </c>
      <c r="Q26" s="45">
        <f>+'[1]18'!Q35</f>
        <v>98901399.152999997</v>
      </c>
      <c r="R26" s="44">
        <f>+'[1]18'!R35+'[1]23'!M37</f>
        <v>3892</v>
      </c>
      <c r="S26" s="44">
        <f>+'[1]18'!S35+'[1]23'!N37</f>
        <v>1541</v>
      </c>
      <c r="T26" s="45">
        <f>+'[1]18'!T35+'[1]23'!O37</f>
        <v>25582692.775000002</v>
      </c>
      <c r="U26" s="45">
        <f>+'[1]18'!U35+'[1]23'!P37</f>
        <v>9912780.8949999996</v>
      </c>
      <c r="V26" s="46">
        <f>+'[1]18'!V35+'[1]23'!Q37</f>
        <v>801</v>
      </c>
      <c r="W26" s="46">
        <f>+'[1]18'!W35+'[1]23'!R37</f>
        <v>635</v>
      </c>
      <c r="X26" s="47">
        <f>+'[1]18'!X35+'[1]23'!S37</f>
        <v>5730368.8560000006</v>
      </c>
      <c r="Y26" s="47">
        <f>+'[1]18'!Y35+'[1]23'!T37</f>
        <v>4607438.4359999998</v>
      </c>
      <c r="Z26" s="46">
        <f>+'[1]21'!I36</f>
        <v>786</v>
      </c>
      <c r="AA26" s="46">
        <f>+'[1]21'!J36</f>
        <v>143</v>
      </c>
      <c r="AB26" s="47">
        <f>+'[1]21'!K36</f>
        <v>13075893.781000001</v>
      </c>
      <c r="AC26" s="47">
        <f>+'[1]21'!L36</f>
        <v>2127926.2600000002</v>
      </c>
    </row>
    <row r="27" spans="1:70" ht="15" customHeight="1" x14ac:dyDescent="0.2">
      <c r="A27" s="41" t="s">
        <v>30</v>
      </c>
      <c r="B27" s="42"/>
      <c r="C27" s="42"/>
      <c r="D27" s="42"/>
      <c r="E27" s="42"/>
      <c r="F27" s="42"/>
      <c r="G27" s="42"/>
      <c r="H27" s="43"/>
      <c r="I27" s="32">
        <f t="shared" si="2"/>
        <v>18</v>
      </c>
      <c r="J27" s="44">
        <f t="shared" si="3"/>
        <v>18115</v>
      </c>
      <c r="K27" s="44">
        <f t="shared" si="3"/>
        <v>11092</v>
      </c>
      <c r="L27" s="45">
        <f t="shared" si="3"/>
        <v>163093284.51599997</v>
      </c>
      <c r="M27" s="45">
        <f t="shared" si="3"/>
        <v>99575678.842999995</v>
      </c>
      <c r="N27" s="44">
        <f>+'[1]18'!N36</f>
        <v>15156</v>
      </c>
      <c r="O27" s="44">
        <f>+'[1]18'!O36</f>
        <v>9844</v>
      </c>
      <c r="P27" s="45">
        <f>+'[1]18'!P36</f>
        <v>138145301.30899999</v>
      </c>
      <c r="Q27" s="45">
        <f>+'[1]18'!Q36</f>
        <v>90007821.135000005</v>
      </c>
      <c r="R27" s="44">
        <f>+'[1]18'!R36+'[1]23'!M38</f>
        <v>1864</v>
      </c>
      <c r="S27" s="44">
        <f>+'[1]18'!S36+'[1]23'!N38</f>
        <v>660</v>
      </c>
      <c r="T27" s="45">
        <f>+'[1]18'!T36+'[1]23'!O38</f>
        <v>12623652.944</v>
      </c>
      <c r="U27" s="45">
        <f>+'[1]18'!U36+'[1]23'!P38</f>
        <v>4535262.3729999997</v>
      </c>
      <c r="V27" s="46">
        <f>+'[1]18'!V36+'[1]23'!Q38</f>
        <v>607</v>
      </c>
      <c r="W27" s="46">
        <f>+'[1]18'!W36+'[1]23'!R38</f>
        <v>482</v>
      </c>
      <c r="X27" s="47">
        <f>+'[1]18'!X36+'[1]23'!S38</f>
        <v>4313390.8779999996</v>
      </c>
      <c r="Y27" s="47">
        <f>+'[1]18'!Y36+'[1]23'!T38</f>
        <v>3440589.8229999999</v>
      </c>
      <c r="Z27" s="46">
        <f>+'[1]21'!I37</f>
        <v>488</v>
      </c>
      <c r="AA27" s="46">
        <f>+'[1]21'!J37</f>
        <v>106</v>
      </c>
      <c r="AB27" s="47">
        <f>+'[1]21'!K37</f>
        <v>8010939.3849999998</v>
      </c>
      <c r="AC27" s="47">
        <f>+'[1]21'!L37</f>
        <v>1592005.5119999999</v>
      </c>
    </row>
    <row r="28" spans="1:70" ht="15" customHeight="1" x14ac:dyDescent="0.2">
      <c r="A28" s="41" t="s">
        <v>31</v>
      </c>
      <c r="B28" s="42"/>
      <c r="C28" s="42"/>
      <c r="D28" s="42"/>
      <c r="E28" s="42"/>
      <c r="F28" s="42"/>
      <c r="G28" s="42"/>
      <c r="H28" s="43"/>
      <c r="I28" s="32">
        <f t="shared" si="2"/>
        <v>19</v>
      </c>
      <c r="J28" s="44">
        <f t="shared" si="3"/>
        <v>14685</v>
      </c>
      <c r="K28" s="44">
        <f t="shared" si="3"/>
        <v>9298</v>
      </c>
      <c r="L28" s="45">
        <f t="shared" si="3"/>
        <v>127290910.85600001</v>
      </c>
      <c r="M28" s="45">
        <f t="shared" si="3"/>
        <v>80322443.05399999</v>
      </c>
      <c r="N28" s="44">
        <f>+'[1]18'!N37</f>
        <v>11427</v>
      </c>
      <c r="O28" s="44">
        <f>+'[1]18'!O37</f>
        <v>7822</v>
      </c>
      <c r="P28" s="45">
        <f>+'[1]18'!P37</f>
        <v>103057105.53</v>
      </c>
      <c r="Q28" s="45">
        <f>+'[1]18'!Q37</f>
        <v>70265112.106000006</v>
      </c>
      <c r="R28" s="44">
        <f>+'[1]18'!R37+'[1]23'!M39</f>
        <v>2203</v>
      </c>
      <c r="S28" s="44">
        <f>+'[1]18'!S37+'[1]23'!N39</f>
        <v>870</v>
      </c>
      <c r="T28" s="45">
        <f>+'[1]18'!T37+'[1]23'!O39</f>
        <v>13744669.41</v>
      </c>
      <c r="U28" s="45">
        <f>+'[1]18'!U37+'[1]23'!P39</f>
        <v>5422982.4229999995</v>
      </c>
      <c r="V28" s="46">
        <f>+'[1]18'!V37+'[1]23'!Q39</f>
        <v>736</v>
      </c>
      <c r="W28" s="46">
        <f>+'[1]18'!W37+'[1]23'!R39</f>
        <v>555</v>
      </c>
      <c r="X28" s="47">
        <f>+'[1]18'!X37+'[1]23'!S39</f>
        <v>5266831.3760000002</v>
      </c>
      <c r="Y28" s="47">
        <f>+'[1]18'!Y37+'[1]23'!T39</f>
        <v>3943176.3940000003</v>
      </c>
      <c r="Z28" s="46">
        <f>+'[1]21'!I38</f>
        <v>319</v>
      </c>
      <c r="AA28" s="46">
        <f>+'[1]21'!J38</f>
        <v>51</v>
      </c>
      <c r="AB28" s="47">
        <f>+'[1]21'!K38</f>
        <v>5222304.54</v>
      </c>
      <c r="AC28" s="47">
        <f>+'[1]21'!L38</f>
        <v>691172.13100000005</v>
      </c>
    </row>
    <row r="29" spans="1:70" ht="15" customHeight="1" x14ac:dyDescent="0.2">
      <c r="A29" s="41" t="s">
        <v>32</v>
      </c>
      <c r="B29" s="42"/>
      <c r="C29" s="42"/>
      <c r="D29" s="42"/>
      <c r="E29" s="42"/>
      <c r="F29" s="42"/>
      <c r="G29" s="42"/>
      <c r="H29" s="43"/>
      <c r="I29" s="32">
        <f t="shared" si="2"/>
        <v>20</v>
      </c>
      <c r="J29" s="44">
        <f t="shared" si="3"/>
        <v>14626</v>
      </c>
      <c r="K29" s="44">
        <f t="shared" si="3"/>
        <v>9284</v>
      </c>
      <c r="L29" s="45">
        <f t="shared" si="3"/>
        <v>130503028.499</v>
      </c>
      <c r="M29" s="45">
        <f t="shared" si="3"/>
        <v>81781679.025999993</v>
      </c>
      <c r="N29" s="44">
        <f>+'[1]18'!N38</f>
        <v>11820</v>
      </c>
      <c r="O29" s="44">
        <f>+'[1]18'!O38</f>
        <v>8026</v>
      </c>
      <c r="P29" s="45">
        <f>+'[1]18'!P38</f>
        <v>107173772.978</v>
      </c>
      <c r="Q29" s="45">
        <f>+'[1]18'!Q38</f>
        <v>72515808.922999993</v>
      </c>
      <c r="R29" s="44">
        <f>+'[1]18'!R38+'[1]23'!M40</f>
        <v>1696</v>
      </c>
      <c r="S29" s="44">
        <f>+'[1]18'!S38+'[1]23'!N40</f>
        <v>639</v>
      </c>
      <c r="T29" s="45">
        <f>+'[1]18'!T38+'[1]23'!O40</f>
        <v>11216263.651999999</v>
      </c>
      <c r="U29" s="45">
        <f>+'[1]18'!U38+'[1]23'!P40</f>
        <v>4267244.6370000001</v>
      </c>
      <c r="V29" s="46">
        <f>+'[1]18'!V38+'[1]23'!Q40</f>
        <v>689</v>
      </c>
      <c r="W29" s="46">
        <f>+'[1]18'!W38+'[1]23'!R40</f>
        <v>542</v>
      </c>
      <c r="X29" s="47">
        <f>+'[1]18'!X38+'[1]23'!S40</f>
        <v>4897590.1359999999</v>
      </c>
      <c r="Y29" s="47">
        <f>+'[1]18'!Y38+'[1]23'!T40</f>
        <v>3840946.6549999998</v>
      </c>
      <c r="Z29" s="46">
        <f>+'[1]21'!I39</f>
        <v>421</v>
      </c>
      <c r="AA29" s="46">
        <f>+'[1]21'!J39</f>
        <v>77</v>
      </c>
      <c r="AB29" s="47">
        <f>+'[1]21'!K39</f>
        <v>7215401.7329999991</v>
      </c>
      <c r="AC29" s="47">
        <f>+'[1]21'!L39</f>
        <v>1157678.811</v>
      </c>
    </row>
    <row r="30" spans="1:70" ht="15" customHeight="1" x14ac:dyDescent="0.2">
      <c r="A30" s="41" t="s">
        <v>33</v>
      </c>
      <c r="B30" s="42"/>
      <c r="C30" s="42"/>
      <c r="D30" s="42"/>
      <c r="E30" s="42"/>
      <c r="F30" s="42"/>
      <c r="G30" s="42"/>
      <c r="H30" s="43"/>
      <c r="I30" s="32">
        <f t="shared" si="2"/>
        <v>21</v>
      </c>
      <c r="J30" s="44">
        <f t="shared" si="3"/>
        <v>23740</v>
      </c>
      <c r="K30" s="44">
        <f t="shared" si="3"/>
        <v>15197</v>
      </c>
      <c r="L30" s="45">
        <f t="shared" si="3"/>
        <v>204542285.72500002</v>
      </c>
      <c r="M30" s="45">
        <f t="shared" si="3"/>
        <v>130807822.248</v>
      </c>
      <c r="N30" s="44">
        <f>+'[1]18'!N39</f>
        <v>19195</v>
      </c>
      <c r="O30" s="44">
        <f>+'[1]18'!O39</f>
        <v>13098</v>
      </c>
      <c r="P30" s="45">
        <f>+'[1]18'!P39</f>
        <v>169205806.48500001</v>
      </c>
      <c r="Q30" s="45">
        <f>+'[1]18'!Q39</f>
        <v>115813391.55400001</v>
      </c>
      <c r="R30" s="44">
        <f>+'[1]18'!R39+'[1]23'!M41</f>
        <v>2984</v>
      </c>
      <c r="S30" s="44">
        <f>+'[1]18'!S39+'[1]23'!N41</f>
        <v>1143</v>
      </c>
      <c r="T30" s="45">
        <f>+'[1]18'!T39+'[1]23'!O41</f>
        <v>19855136.677999999</v>
      </c>
      <c r="U30" s="45">
        <f>+'[1]18'!U39+'[1]23'!P41</f>
        <v>7649171.9909999995</v>
      </c>
      <c r="V30" s="46">
        <f>+'[1]18'!V39+'[1]23'!Q41</f>
        <v>1061</v>
      </c>
      <c r="W30" s="46">
        <f>+'[1]18'!W39+'[1]23'!R41</f>
        <v>866</v>
      </c>
      <c r="X30" s="47">
        <f>+'[1]18'!X39+'[1]23'!S41</f>
        <v>7432110.2489999998</v>
      </c>
      <c r="Y30" s="47">
        <f>+'[1]18'!Y39+'[1]23'!T41</f>
        <v>6069810.8869999992</v>
      </c>
      <c r="Z30" s="46">
        <f>+'[1]21'!I40</f>
        <v>500</v>
      </c>
      <c r="AA30" s="46">
        <f>+'[1]21'!J40</f>
        <v>90</v>
      </c>
      <c r="AB30" s="47">
        <f>+'[1]21'!K40</f>
        <v>8049232.3130000001</v>
      </c>
      <c r="AC30" s="47">
        <f>+'[1]21'!L40</f>
        <v>1275447.8160000001</v>
      </c>
    </row>
    <row r="31" spans="1:70" ht="15" customHeight="1" x14ac:dyDescent="0.2">
      <c r="A31" s="41" t="s">
        <v>34</v>
      </c>
      <c r="B31" s="42"/>
      <c r="C31" s="42"/>
      <c r="D31" s="42"/>
      <c r="E31" s="42"/>
      <c r="F31" s="42"/>
      <c r="G31" s="42"/>
      <c r="H31" s="43"/>
      <c r="I31" s="32">
        <f t="shared" si="2"/>
        <v>22</v>
      </c>
      <c r="J31" s="44">
        <f t="shared" si="3"/>
        <v>14108</v>
      </c>
      <c r="K31" s="44">
        <f t="shared" si="3"/>
        <v>8442</v>
      </c>
      <c r="L31" s="45">
        <f t="shared" si="3"/>
        <v>127620975.11649999</v>
      </c>
      <c r="M31" s="45">
        <f t="shared" si="3"/>
        <v>75398498.419489995</v>
      </c>
      <c r="N31" s="44">
        <f>+'[1]18'!N40</f>
        <v>11042</v>
      </c>
      <c r="O31" s="44">
        <f>+'[1]18'!O40</f>
        <v>7202</v>
      </c>
      <c r="P31" s="45">
        <f>+'[1]18'!P40</f>
        <v>101383070.285</v>
      </c>
      <c r="Q31" s="45">
        <f>+'[1]18'!Q40</f>
        <v>65771129.651490003</v>
      </c>
      <c r="R31" s="44">
        <f>+'[1]18'!R40+'[1]23'!M42</f>
        <v>2109</v>
      </c>
      <c r="S31" s="44">
        <f>+'[1]18'!S40+'[1]23'!N42</f>
        <v>674</v>
      </c>
      <c r="T31" s="45">
        <f>+'[1]18'!T40+'[1]23'!O42</f>
        <v>16306372.618000001</v>
      </c>
      <c r="U31" s="45">
        <f>+'[1]18'!U40+'[1]23'!P42</f>
        <v>4941292.3019999992</v>
      </c>
      <c r="V31" s="46">
        <f>+'[1]18'!V40+'[1]23'!Q42</f>
        <v>659</v>
      </c>
      <c r="W31" s="46">
        <f>+'[1]18'!W40+'[1]23'!R42</f>
        <v>526</v>
      </c>
      <c r="X31" s="47">
        <f>+'[1]18'!X40+'[1]23'!S42</f>
        <v>5069574.4929999998</v>
      </c>
      <c r="Y31" s="47">
        <f>+'[1]18'!Y40+'[1]23'!T42</f>
        <v>4100685.7990000001</v>
      </c>
      <c r="Z31" s="46">
        <f>+'[1]21'!I41</f>
        <v>298</v>
      </c>
      <c r="AA31" s="46">
        <f>+'[1]21'!J41</f>
        <v>40</v>
      </c>
      <c r="AB31" s="47">
        <f>+'[1]21'!K41</f>
        <v>4861957.7204999998</v>
      </c>
      <c r="AC31" s="47">
        <f>+'[1]21'!L41</f>
        <v>585390.66700000002</v>
      </c>
    </row>
    <row r="32" spans="1:70" ht="15" customHeight="1" x14ac:dyDescent="0.2">
      <c r="A32" s="51" t="s">
        <v>35</v>
      </c>
      <c r="B32" s="52"/>
      <c r="C32" s="52"/>
      <c r="D32" s="52"/>
      <c r="E32" s="52"/>
      <c r="F32" s="52"/>
      <c r="G32" s="52"/>
      <c r="H32" s="52"/>
      <c r="I32" s="32">
        <f t="shared" si="2"/>
        <v>23</v>
      </c>
      <c r="J32" s="37">
        <f t="shared" si="3"/>
        <v>235827</v>
      </c>
      <c r="K32" s="37">
        <f t="shared" si="3"/>
        <v>153116</v>
      </c>
      <c r="L32" s="38">
        <f t="shared" si="3"/>
        <v>2532883447.9813004</v>
      </c>
      <c r="M32" s="38">
        <f t="shared" si="3"/>
        <v>1581673877.1432004</v>
      </c>
      <c r="N32" s="37">
        <f>+'[1]18'!N41</f>
        <v>182344</v>
      </c>
      <c r="O32" s="37">
        <f>+'[1]18'!O41</f>
        <v>130188</v>
      </c>
      <c r="P32" s="38">
        <f>+'[1]18'!P41</f>
        <v>1994832867.0870001</v>
      </c>
      <c r="Q32" s="38">
        <f>+'[1]18'!Q41</f>
        <v>1383992731.8553102</v>
      </c>
      <c r="R32" s="37">
        <f>+'[1]18'!R41+'[1]23'!M43</f>
        <v>29313</v>
      </c>
      <c r="S32" s="37">
        <f>+'[1]18'!S41+'[1]23'!N43</f>
        <v>11880</v>
      </c>
      <c r="T32" s="38">
        <f>+'[1]18'!T41+'[1]23'!O43</f>
        <v>206642069.903</v>
      </c>
      <c r="U32" s="38">
        <f>+'[1]18'!U41+'[1]23'!P43</f>
        <v>82632527.730890006</v>
      </c>
      <c r="V32" s="39">
        <f>+'[1]18'!V41+'[1]23'!Q43</f>
        <v>9447</v>
      </c>
      <c r="W32" s="39">
        <f>+'[1]18'!W41+'[1]23'!R43</f>
        <v>7510</v>
      </c>
      <c r="X32" s="40">
        <f>+'[1]18'!X41+'[1]23'!S43</f>
        <v>68578099.174999997</v>
      </c>
      <c r="Y32" s="40">
        <f>+'[1]18'!Y41+'[1]23'!T43</f>
        <v>54742433.232000008</v>
      </c>
      <c r="Z32" s="39">
        <f>+'[1]21'!I42</f>
        <v>14723</v>
      </c>
      <c r="AA32" s="39">
        <f>+'[1]21'!J42</f>
        <v>3538</v>
      </c>
      <c r="AB32" s="40">
        <f>+'[1]21'!K42</f>
        <v>262830411.8163</v>
      </c>
      <c r="AC32" s="40">
        <f>+'[1]21'!L42</f>
        <v>60306184.325000003</v>
      </c>
    </row>
    <row r="33" spans="1:29" ht="15" customHeight="1" x14ac:dyDescent="0.2">
      <c r="A33" s="53" t="s">
        <v>36</v>
      </c>
      <c r="B33" s="53"/>
      <c r="C33" s="53"/>
      <c r="D33" s="53"/>
      <c r="E33" s="53"/>
      <c r="F33" s="53"/>
      <c r="G33" s="53"/>
      <c r="H33" s="53"/>
      <c r="I33" s="32">
        <f t="shared" si="2"/>
        <v>24</v>
      </c>
      <c r="J33" s="44">
        <f t="shared" si="3"/>
        <v>5715</v>
      </c>
      <c r="K33" s="44">
        <f t="shared" si="3"/>
        <v>3507</v>
      </c>
      <c r="L33" s="45">
        <f t="shared" si="3"/>
        <v>63667593.903000005</v>
      </c>
      <c r="M33" s="45">
        <f t="shared" si="3"/>
        <v>35377944.512999997</v>
      </c>
      <c r="N33" s="44">
        <f>+'[1]18'!N42</f>
        <v>4454</v>
      </c>
      <c r="O33" s="44">
        <f>+'[1]18'!O42</f>
        <v>2972</v>
      </c>
      <c r="P33" s="45">
        <f>+'[1]18'!P42</f>
        <v>50544548.675999999</v>
      </c>
      <c r="Q33" s="45">
        <f>+'[1]18'!Q42</f>
        <v>30826081.395</v>
      </c>
      <c r="R33" s="44">
        <f>+'[1]18'!R42+'[1]23'!M44</f>
        <v>671</v>
      </c>
      <c r="S33" s="44">
        <f>+'[1]18'!S42+'[1]23'!N44</f>
        <v>247</v>
      </c>
      <c r="T33" s="45">
        <f>+'[1]18'!T42+'[1]23'!O44</f>
        <v>5706350.7620000001</v>
      </c>
      <c r="U33" s="45">
        <f>+'[1]18'!U42+'[1]23'!P44</f>
        <v>1717057.459</v>
      </c>
      <c r="V33" s="46">
        <f>+'[1]18'!V42+'[1]23'!Q44</f>
        <v>257</v>
      </c>
      <c r="W33" s="46">
        <f>+'[1]18'!W42+'[1]23'!R44</f>
        <v>210</v>
      </c>
      <c r="X33" s="47">
        <f>+'[1]18'!X42+'[1]23'!S44</f>
        <v>2022906.5449999999</v>
      </c>
      <c r="Y33" s="47">
        <f>+'[1]18'!Y42+'[1]23'!T44</f>
        <v>1666559.9269999999</v>
      </c>
      <c r="Z33" s="46">
        <f>+'[1]21'!I43</f>
        <v>333</v>
      </c>
      <c r="AA33" s="46">
        <f>+'[1]21'!J43</f>
        <v>78</v>
      </c>
      <c r="AB33" s="47">
        <f>+'[1]21'!K43</f>
        <v>5393787.9199999999</v>
      </c>
      <c r="AC33" s="47">
        <f>+'[1]21'!L43</f>
        <v>1168245.7319999998</v>
      </c>
    </row>
    <row r="34" spans="1:29" ht="15" customHeight="1" x14ac:dyDescent="0.2">
      <c r="A34" s="53" t="s">
        <v>37</v>
      </c>
      <c r="B34" s="53"/>
      <c r="C34" s="53"/>
      <c r="D34" s="53"/>
      <c r="E34" s="53"/>
      <c r="F34" s="53"/>
      <c r="G34" s="53"/>
      <c r="H34" s="53"/>
      <c r="I34" s="32">
        <f t="shared" si="2"/>
        <v>25</v>
      </c>
      <c r="J34" s="44">
        <f t="shared" si="3"/>
        <v>768</v>
      </c>
      <c r="K34" s="44">
        <f t="shared" si="3"/>
        <v>473</v>
      </c>
      <c r="L34" s="45">
        <f t="shared" si="3"/>
        <v>8515930.675999999</v>
      </c>
      <c r="M34" s="45">
        <f t="shared" si="3"/>
        <v>4851193.7810000004</v>
      </c>
      <c r="N34" s="44">
        <f>+'[1]18'!N43</f>
        <v>572</v>
      </c>
      <c r="O34" s="44">
        <f>+'[1]18'!O43</f>
        <v>395</v>
      </c>
      <c r="P34" s="45">
        <f>+'[1]18'!P43</f>
        <v>6544640.4330000002</v>
      </c>
      <c r="Q34" s="45">
        <f>+'[1]18'!Q43</f>
        <v>4272573.0710000005</v>
      </c>
      <c r="R34" s="44">
        <f>+'[1]18'!R43+'[1]23'!M45</f>
        <v>98</v>
      </c>
      <c r="S34" s="44">
        <f>+'[1]18'!S43+'[1]23'!N45</f>
        <v>36</v>
      </c>
      <c r="T34" s="45">
        <f>+'[1]18'!T43+'[1]23'!O45</f>
        <v>661127.34499999997</v>
      </c>
      <c r="U34" s="45">
        <f>+'[1]18'!U43+'[1]23'!P45</f>
        <v>230871.01800000001</v>
      </c>
      <c r="V34" s="46">
        <f>+'[1]18'!V43+'[1]23'!Q45</f>
        <v>40</v>
      </c>
      <c r="W34" s="46">
        <f>+'[1]18'!W43+'[1]23'!R45</f>
        <v>34</v>
      </c>
      <c r="X34" s="47">
        <f>+'[1]18'!X43+'[1]23'!S45</f>
        <v>255416.39600000001</v>
      </c>
      <c r="Y34" s="47">
        <f>+'[1]18'!Y43+'[1]23'!T45</f>
        <v>212811.99400000001</v>
      </c>
      <c r="Z34" s="46">
        <f>+'[1]21'!I44</f>
        <v>58</v>
      </c>
      <c r="AA34" s="46">
        <f>+'[1]21'!J44</f>
        <v>8</v>
      </c>
      <c r="AB34" s="47">
        <f>+'[1]21'!K44</f>
        <v>1054746.5019999999</v>
      </c>
      <c r="AC34" s="47">
        <f>+'[1]21'!L44</f>
        <v>134937.698</v>
      </c>
    </row>
    <row r="35" spans="1:29" ht="1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32">
        <f t="shared" si="2"/>
        <v>26</v>
      </c>
      <c r="J35" s="44">
        <f t="shared" si="3"/>
        <v>37234</v>
      </c>
      <c r="K35" s="44">
        <f t="shared" si="3"/>
        <v>24794</v>
      </c>
      <c r="L35" s="45">
        <f t="shared" si="3"/>
        <v>423971104.04900002</v>
      </c>
      <c r="M35" s="45">
        <f t="shared" si="3"/>
        <v>273652584.80515999</v>
      </c>
      <c r="N35" s="44">
        <f>+'[1]18'!N44</f>
        <v>29294</v>
      </c>
      <c r="O35" s="44">
        <f>+'[1]18'!O44</f>
        <v>21250</v>
      </c>
      <c r="P35" s="45">
        <f>+'[1]18'!P44</f>
        <v>345023473.79500002</v>
      </c>
      <c r="Q35" s="45">
        <f>+'[1]18'!Q44</f>
        <v>242905515.61449999</v>
      </c>
      <c r="R35" s="44">
        <f>+'[1]18'!R44+'[1]23'!M46</f>
        <v>4581</v>
      </c>
      <c r="S35" s="44">
        <f>+'[1]18'!S44+'[1]23'!N46</f>
        <v>1916</v>
      </c>
      <c r="T35" s="45">
        <f>+'[1]18'!T44+'[1]23'!O46</f>
        <v>32297719.522</v>
      </c>
      <c r="U35" s="45">
        <f>+'[1]18'!U44+'[1]23'!P46</f>
        <v>13467749.140660001</v>
      </c>
      <c r="V35" s="46">
        <f>+'[1]18'!V44+'[1]23'!Q46</f>
        <v>1354</v>
      </c>
      <c r="W35" s="46">
        <f>+'[1]18'!W44+'[1]23'!R46</f>
        <v>1122</v>
      </c>
      <c r="X35" s="47">
        <f>+'[1]18'!X44+'[1]23'!S46</f>
        <v>9989609.2929999996</v>
      </c>
      <c r="Y35" s="47">
        <f>+'[1]18'!Y44+'[1]23'!T46</f>
        <v>8334313.6090000002</v>
      </c>
      <c r="Z35" s="46">
        <f>+'[1]21'!I45</f>
        <v>2005</v>
      </c>
      <c r="AA35" s="46">
        <f>+'[1]21'!J45</f>
        <v>506</v>
      </c>
      <c r="AB35" s="47">
        <f>+'[1]21'!K45</f>
        <v>36660301.438999996</v>
      </c>
      <c r="AC35" s="47">
        <f>+'[1]21'!L45</f>
        <v>8945006.4409999996</v>
      </c>
    </row>
    <row r="36" spans="1:29" ht="15" customHeight="1" x14ac:dyDescent="0.2">
      <c r="A36" s="53" t="s">
        <v>39</v>
      </c>
      <c r="B36" s="53"/>
      <c r="C36" s="53"/>
      <c r="D36" s="53"/>
      <c r="E36" s="53"/>
      <c r="F36" s="53"/>
      <c r="G36" s="53"/>
      <c r="H36" s="53"/>
      <c r="I36" s="32">
        <f t="shared" si="2"/>
        <v>27</v>
      </c>
      <c r="J36" s="44">
        <f t="shared" si="3"/>
        <v>55112</v>
      </c>
      <c r="K36" s="44">
        <f t="shared" si="3"/>
        <v>35910</v>
      </c>
      <c r="L36" s="45">
        <f t="shared" si="3"/>
        <v>595361614.39600003</v>
      </c>
      <c r="M36" s="45">
        <f t="shared" si="3"/>
        <v>371195478.14139998</v>
      </c>
      <c r="N36" s="44">
        <f>+'[1]18'!N45</f>
        <v>41380</v>
      </c>
      <c r="O36" s="44">
        <f>+'[1]18'!O45</f>
        <v>30012</v>
      </c>
      <c r="P36" s="45">
        <f>+'[1]18'!P45</f>
        <v>445154582.22100002</v>
      </c>
      <c r="Q36" s="45">
        <f>+'[1]18'!Q45</f>
        <v>316168543.66540003</v>
      </c>
      <c r="R36" s="44">
        <f>+'[1]18'!R45+'[1]23'!M47</f>
        <v>6756</v>
      </c>
      <c r="S36" s="44">
        <f>+'[1]18'!S45+'[1]23'!N47</f>
        <v>2830</v>
      </c>
      <c r="T36" s="45">
        <f>+'[1]18'!T45+'[1]23'!O47</f>
        <v>46836841.229000002</v>
      </c>
      <c r="U36" s="45">
        <f>+'[1]18'!U45+'[1]23'!P47</f>
        <v>19778129.858000003</v>
      </c>
      <c r="V36" s="46">
        <f>+'[1]18'!V45+'[1]23'!Q47</f>
        <v>2194</v>
      </c>
      <c r="W36" s="46">
        <f>+'[1]18'!W45+'[1]23'!R47</f>
        <v>1756</v>
      </c>
      <c r="X36" s="47">
        <f>+'[1]18'!X45+'[1]23'!S47</f>
        <v>15798516.656000001</v>
      </c>
      <c r="Y36" s="47">
        <f>+'[1]18'!Y45+'[1]23'!T47</f>
        <v>12680806.293</v>
      </c>
      <c r="Z36" s="46">
        <f>+'[1]21'!I46</f>
        <v>4782</v>
      </c>
      <c r="AA36" s="46">
        <f>+'[1]21'!J46</f>
        <v>1312</v>
      </c>
      <c r="AB36" s="47">
        <f>+'[1]21'!K46</f>
        <v>87571674.290000007</v>
      </c>
      <c r="AC36" s="47">
        <f>+'[1]21'!L46</f>
        <v>22567998.324999999</v>
      </c>
    </row>
    <row r="37" spans="1:29" ht="15" customHeight="1" x14ac:dyDescent="0.2">
      <c r="A37" s="53" t="s">
        <v>40</v>
      </c>
      <c r="B37" s="53"/>
      <c r="C37" s="53"/>
      <c r="D37" s="53"/>
      <c r="E37" s="53"/>
      <c r="F37" s="53"/>
      <c r="G37" s="53"/>
      <c r="H37" s="53"/>
      <c r="I37" s="32">
        <f t="shared" si="2"/>
        <v>28</v>
      </c>
      <c r="J37" s="44">
        <f t="shared" si="3"/>
        <v>6473</v>
      </c>
      <c r="K37" s="44">
        <f t="shared" si="3"/>
        <v>3986</v>
      </c>
      <c r="L37" s="45">
        <f t="shared" si="3"/>
        <v>63922631.218000002</v>
      </c>
      <c r="M37" s="45">
        <f t="shared" si="3"/>
        <v>37238347.248999998</v>
      </c>
      <c r="N37" s="44">
        <f>+'[1]18'!N46</f>
        <v>4431</v>
      </c>
      <c r="O37" s="44">
        <f>+'[1]18'!O46</f>
        <v>3219</v>
      </c>
      <c r="P37" s="45">
        <f>+'[1]18'!P46</f>
        <v>43320709.423</v>
      </c>
      <c r="Q37" s="45">
        <f>+'[1]18'!Q46</f>
        <v>30859736.122000001</v>
      </c>
      <c r="R37" s="44">
        <f>+'[1]18'!R46+'[1]23'!M48</f>
        <v>1168</v>
      </c>
      <c r="S37" s="44">
        <f>+'[1]18'!S46+'[1]23'!N48</f>
        <v>379</v>
      </c>
      <c r="T37" s="45">
        <f>+'[1]18'!T46+'[1]23'!O48</f>
        <v>9659518.9890000001</v>
      </c>
      <c r="U37" s="45">
        <f>+'[1]18'!U46+'[1]23'!P48</f>
        <v>2693543.8710000003</v>
      </c>
      <c r="V37" s="46">
        <f>+'[1]18'!V46+'[1]23'!Q48</f>
        <v>337</v>
      </c>
      <c r="W37" s="46">
        <f>+'[1]18'!W46+'[1]23'!R48</f>
        <v>265</v>
      </c>
      <c r="X37" s="47">
        <f>+'[1]18'!X46+'[1]23'!S48</f>
        <v>2393078.7769999998</v>
      </c>
      <c r="Y37" s="47">
        <f>+'[1]18'!Y46+'[1]23'!T48</f>
        <v>1866000.9949999999</v>
      </c>
      <c r="Z37" s="46">
        <f>+'[1]21'!I47</f>
        <v>537</v>
      </c>
      <c r="AA37" s="46">
        <f>+'[1]21'!J47</f>
        <v>123</v>
      </c>
      <c r="AB37" s="47">
        <f>+'[1]21'!K47</f>
        <v>8549324.0289999992</v>
      </c>
      <c r="AC37" s="47">
        <f>+'[1]21'!L47</f>
        <v>1819066.2609999999</v>
      </c>
    </row>
    <row r="38" spans="1:29" ht="15" customHeight="1" x14ac:dyDescent="0.2">
      <c r="A38" s="53" t="s">
        <v>41</v>
      </c>
      <c r="B38" s="53"/>
      <c r="C38" s="53"/>
      <c r="D38" s="53"/>
      <c r="E38" s="53"/>
      <c r="F38" s="53"/>
      <c r="G38" s="53"/>
      <c r="H38" s="53"/>
      <c r="I38" s="32">
        <f t="shared" si="2"/>
        <v>29</v>
      </c>
      <c r="J38" s="44">
        <f t="shared" si="3"/>
        <v>48438</v>
      </c>
      <c r="K38" s="44">
        <f t="shared" si="3"/>
        <v>30880</v>
      </c>
      <c r="L38" s="45">
        <f t="shared" si="3"/>
        <v>473303319.41399997</v>
      </c>
      <c r="M38" s="45">
        <f t="shared" si="3"/>
        <v>290057477.40188998</v>
      </c>
      <c r="N38" s="44">
        <f>+'[1]18'!N47</f>
        <v>37148</v>
      </c>
      <c r="O38" s="44">
        <f>+'[1]18'!O47</f>
        <v>26125</v>
      </c>
      <c r="P38" s="45">
        <f>+'[1]18'!P47</f>
        <v>370413536.32599998</v>
      </c>
      <c r="Q38" s="45">
        <f>+'[1]18'!Q47</f>
        <v>252788173.53365999</v>
      </c>
      <c r="R38" s="44">
        <f>+'[1]18'!R47+'[1]23'!M49</f>
        <v>6681</v>
      </c>
      <c r="S38" s="44">
        <f>+'[1]18'!S47+'[1]23'!N49</f>
        <v>2656</v>
      </c>
      <c r="T38" s="45">
        <f>+'[1]18'!T47+'[1]23'!O49</f>
        <v>45272978.509000003</v>
      </c>
      <c r="U38" s="45">
        <f>+'[1]18'!U47+'[1]23'!P49</f>
        <v>18035262.173230004</v>
      </c>
      <c r="V38" s="46">
        <f>+'[1]18'!V47+'[1]23'!Q49</f>
        <v>2052</v>
      </c>
      <c r="W38" s="46">
        <f>+'[1]18'!W47+'[1]23'!R49</f>
        <v>1612</v>
      </c>
      <c r="X38" s="47">
        <f>+'[1]18'!X47+'[1]23'!S49</f>
        <v>14558649.723999999</v>
      </c>
      <c r="Y38" s="47">
        <f>+'[1]18'!Y47+'[1]23'!T49</f>
        <v>11507304.604</v>
      </c>
      <c r="Z38" s="46">
        <f>+'[1]21'!I48</f>
        <v>2557</v>
      </c>
      <c r="AA38" s="46">
        <f>+'[1]21'!J48</f>
        <v>487</v>
      </c>
      <c r="AB38" s="47">
        <f>+'[1]21'!K48</f>
        <v>43058154.855000004</v>
      </c>
      <c r="AC38" s="47">
        <f>+'[1]21'!L48</f>
        <v>7726737.091</v>
      </c>
    </row>
    <row r="39" spans="1:29" ht="15" customHeight="1" x14ac:dyDescent="0.2">
      <c r="A39" s="53" t="s">
        <v>28</v>
      </c>
      <c r="B39" s="53"/>
      <c r="C39" s="53"/>
      <c r="D39" s="53"/>
      <c r="E39" s="53"/>
      <c r="F39" s="53"/>
      <c r="G39" s="53"/>
      <c r="H39" s="53"/>
      <c r="I39" s="32">
        <f t="shared" si="2"/>
        <v>30</v>
      </c>
      <c r="J39" s="44">
        <f t="shared" si="3"/>
        <v>24894</v>
      </c>
      <c r="K39" s="44">
        <f t="shared" si="3"/>
        <v>16269</v>
      </c>
      <c r="L39" s="45">
        <f t="shared" si="3"/>
        <v>279850385.70700002</v>
      </c>
      <c r="M39" s="45">
        <f t="shared" si="3"/>
        <v>175511210.141</v>
      </c>
      <c r="N39" s="44">
        <f>+'[1]18'!N48</f>
        <v>20038</v>
      </c>
      <c r="O39" s="44">
        <f>+'[1]18'!O48</f>
        <v>14225</v>
      </c>
      <c r="P39" s="45">
        <f>+'[1]18'!P48</f>
        <v>228939491.11700001</v>
      </c>
      <c r="Q39" s="45">
        <f>+'[1]18'!Q48</f>
        <v>157434579.23500001</v>
      </c>
      <c r="R39" s="44">
        <f>+'[1]18'!R48+'[1]23'!M50</f>
        <v>2601</v>
      </c>
      <c r="S39" s="44">
        <f>+'[1]18'!S48+'[1]23'!N50</f>
        <v>1051</v>
      </c>
      <c r="T39" s="45">
        <f>+'[1]18'!T48+'[1]23'!O50</f>
        <v>18937051.586999997</v>
      </c>
      <c r="U39" s="45">
        <f>+'[1]18'!U48+'[1]23'!P50</f>
        <v>7552721.6440000003</v>
      </c>
      <c r="V39" s="46">
        <f>+'[1]18'!V48+'[1]23'!Q50</f>
        <v>862</v>
      </c>
      <c r="W39" s="46">
        <f>+'[1]18'!W48+'[1]23'!R50</f>
        <v>681</v>
      </c>
      <c r="X39" s="47">
        <f>+'[1]18'!X48+'[1]23'!S50</f>
        <v>6333593.6950000003</v>
      </c>
      <c r="Y39" s="47">
        <f>+'[1]18'!Y48+'[1]23'!T50</f>
        <v>5019048.0010000002</v>
      </c>
      <c r="Z39" s="46">
        <f>+'[1]21'!I49</f>
        <v>1393</v>
      </c>
      <c r="AA39" s="46">
        <f>+'[1]21'!J49</f>
        <v>312</v>
      </c>
      <c r="AB39" s="47">
        <f>+'[1]21'!K49</f>
        <v>25640249.307999998</v>
      </c>
      <c r="AC39" s="47">
        <f>+'[1]21'!L49</f>
        <v>5504861.2609999999</v>
      </c>
    </row>
    <row r="40" spans="1:29" ht="15" customHeight="1" x14ac:dyDescent="0.2">
      <c r="A40" s="53" t="s">
        <v>42</v>
      </c>
      <c r="B40" s="53"/>
      <c r="C40" s="53"/>
      <c r="D40" s="53"/>
      <c r="E40" s="53"/>
      <c r="F40" s="53"/>
      <c r="G40" s="53"/>
      <c r="H40" s="53"/>
      <c r="I40" s="32">
        <f t="shared" si="2"/>
        <v>31</v>
      </c>
      <c r="J40" s="44">
        <f t="shared" si="3"/>
        <v>31259</v>
      </c>
      <c r="K40" s="44">
        <f t="shared" si="3"/>
        <v>20249</v>
      </c>
      <c r="L40" s="45">
        <f t="shared" si="3"/>
        <v>357482210.84200001</v>
      </c>
      <c r="M40" s="45">
        <f t="shared" si="3"/>
        <v>223667766.315</v>
      </c>
      <c r="N40" s="44">
        <f>+'[1]18'!N49</f>
        <v>24137</v>
      </c>
      <c r="O40" s="44">
        <f>+'[1]18'!O49</f>
        <v>17072</v>
      </c>
      <c r="P40" s="45">
        <f>+'[1]18'!P49</f>
        <v>287063851.98199999</v>
      </c>
      <c r="Q40" s="45">
        <f>+'[1]18'!Q49</f>
        <v>195970938.89199999</v>
      </c>
      <c r="R40" s="44">
        <f>+'[1]18'!R49+'[1]23'!M51</f>
        <v>4138</v>
      </c>
      <c r="S40" s="44">
        <f>+'[1]18'!S49+'[1]23'!N51</f>
        <v>1721</v>
      </c>
      <c r="T40" s="45">
        <f>+'[1]18'!T49+'[1]23'!O51</f>
        <v>29405437.249000002</v>
      </c>
      <c r="U40" s="45">
        <f>+'[1]18'!U49+'[1]23'!P51</f>
        <v>12011497.5</v>
      </c>
      <c r="V40" s="46">
        <f>+'[1]18'!V49+'[1]23'!Q51</f>
        <v>1273</v>
      </c>
      <c r="W40" s="46">
        <f>+'[1]18'!W49+'[1]23'!R51</f>
        <v>999</v>
      </c>
      <c r="X40" s="47">
        <f>+'[1]18'!X49+'[1]23'!S51</f>
        <v>9540121.8159999996</v>
      </c>
      <c r="Y40" s="47">
        <f>+'[1]18'!Y49+'[1]23'!T51</f>
        <v>7505135.3939999994</v>
      </c>
      <c r="Z40" s="46">
        <f>+'[1]21'!I50</f>
        <v>1711</v>
      </c>
      <c r="AA40" s="46">
        <f>+'[1]21'!J50</f>
        <v>457</v>
      </c>
      <c r="AB40" s="47">
        <f>+'[1]21'!K50</f>
        <v>31472799.794999998</v>
      </c>
      <c r="AC40" s="47">
        <f>+'[1]21'!L50</f>
        <v>8180194.5290000001</v>
      </c>
    </row>
    <row r="41" spans="1:29" ht="15" customHeight="1" x14ac:dyDescent="0.2">
      <c r="A41" s="53" t="s">
        <v>43</v>
      </c>
      <c r="B41" s="53"/>
      <c r="C41" s="53"/>
      <c r="D41" s="53"/>
      <c r="E41" s="53"/>
      <c r="F41" s="53"/>
      <c r="G41" s="53"/>
      <c r="H41" s="53"/>
      <c r="I41" s="32">
        <f t="shared" si="2"/>
        <v>32</v>
      </c>
      <c r="J41" s="44">
        <f t="shared" si="3"/>
        <v>25934</v>
      </c>
      <c r="K41" s="44">
        <f t="shared" si="3"/>
        <v>17048</v>
      </c>
      <c r="L41" s="45">
        <f t="shared" si="3"/>
        <v>266808657.77629998</v>
      </c>
      <c r="M41" s="45">
        <f t="shared" si="3"/>
        <v>170121874.79574999</v>
      </c>
      <c r="N41" s="44">
        <f>+'[1]18'!N50</f>
        <v>20890</v>
      </c>
      <c r="O41" s="44">
        <f>+'[1]18'!O50</f>
        <v>14918</v>
      </c>
      <c r="P41" s="45">
        <f>+'[1]18'!P50</f>
        <v>217828033.11399999</v>
      </c>
      <c r="Q41" s="45">
        <f>+'[1]18'!Q50</f>
        <v>152766590.32675001</v>
      </c>
      <c r="R41" s="44">
        <f>+'[1]18'!R50+'[1]23'!M52</f>
        <v>2619</v>
      </c>
      <c r="S41" s="44">
        <f>+'[1]18'!S50+'[1]23'!N52</f>
        <v>1044</v>
      </c>
      <c r="T41" s="45">
        <f>+'[1]18'!T50+'[1]23'!O52</f>
        <v>17865044.710999999</v>
      </c>
      <c r="U41" s="45">
        <f>+'[1]18'!U50+'[1]23'!P52</f>
        <v>7145695.0669999998</v>
      </c>
      <c r="V41" s="46">
        <f>+'[1]18'!V50+'[1]23'!Q52</f>
        <v>1078</v>
      </c>
      <c r="W41" s="46">
        <f>+'[1]18'!W50+'[1]23'!R52</f>
        <v>831</v>
      </c>
      <c r="X41" s="47">
        <f>+'[1]18'!X50+'[1]23'!S52</f>
        <v>7686206.273</v>
      </c>
      <c r="Y41" s="47">
        <f>+'[1]18'!Y50+'[1]23'!T52</f>
        <v>5950452.415</v>
      </c>
      <c r="Z41" s="46">
        <f>+'[1]21'!I51</f>
        <v>1347</v>
      </c>
      <c r="AA41" s="46">
        <f>+'[1]21'!J51</f>
        <v>255</v>
      </c>
      <c r="AB41" s="47">
        <f>+'[1]21'!K51</f>
        <v>23429373.678299997</v>
      </c>
      <c r="AC41" s="47">
        <f>+'[1]21'!L51</f>
        <v>4259136.9869999997</v>
      </c>
    </row>
  </sheetData>
  <mergeCells count="62">
    <mergeCell ref="A37:H37"/>
    <mergeCell ref="A38:H38"/>
    <mergeCell ref="A39:H39"/>
    <mergeCell ref="A40:H40"/>
    <mergeCell ref="A41:H41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A7:AA8"/>
    <mergeCell ref="AC7:AC8"/>
    <mergeCell ref="A9:H9"/>
    <mergeCell ref="A10:H10"/>
    <mergeCell ref="A11:H11"/>
    <mergeCell ref="A12:H12"/>
    <mergeCell ref="Z6:Z8"/>
    <mergeCell ref="AB6:AB8"/>
    <mergeCell ref="K7:K8"/>
    <mergeCell ref="M7:M8"/>
    <mergeCell ref="O7:O8"/>
    <mergeCell ref="Q7:Q8"/>
    <mergeCell ref="S7:S8"/>
    <mergeCell ref="U7:U8"/>
    <mergeCell ref="W7:W8"/>
    <mergeCell ref="Y7:Y8"/>
    <mergeCell ref="V5:Y5"/>
    <mergeCell ref="Z5:AC5"/>
    <mergeCell ref="J6:J8"/>
    <mergeCell ref="L6:L8"/>
    <mergeCell ref="N6:N8"/>
    <mergeCell ref="P6:P8"/>
    <mergeCell ref="R6:R8"/>
    <mergeCell ref="T6:T8"/>
    <mergeCell ref="V6:V8"/>
    <mergeCell ref="X6:X8"/>
    <mergeCell ref="A2:AC2"/>
    <mergeCell ref="A4:H8"/>
    <mergeCell ref="I4:I8"/>
    <mergeCell ref="J4:M5"/>
    <mergeCell ref="N4:AC4"/>
    <mergeCell ref="N5:Q5"/>
    <mergeCell ref="R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2026-05-04T07:21:37Z</dcterms:created>
  <dcterms:modified xsi:type="dcterms:W3CDTF">2026-05-04T07:22:18Z</dcterms:modified>
</cp:coreProperties>
</file>