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6\"/>
    </mc:Choice>
  </mc:AlternateContent>
  <bookViews>
    <workbookView xWindow="0" yWindow="0" windowWidth="28800" windowHeight="116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N38" i="1"/>
  <c r="M38" i="1"/>
  <c r="L38" i="1"/>
  <c r="J38" i="1" s="1"/>
  <c r="K38" i="1"/>
  <c r="N37" i="1"/>
  <c r="M37" i="1"/>
  <c r="L37" i="1"/>
  <c r="K37" i="1"/>
  <c r="I37" i="1" s="1"/>
  <c r="J37" i="1"/>
  <c r="N36" i="1"/>
  <c r="M36" i="1"/>
  <c r="L36" i="1"/>
  <c r="K36" i="1"/>
  <c r="I36" i="1" s="1"/>
  <c r="N35" i="1"/>
  <c r="M35" i="1"/>
  <c r="L35" i="1"/>
  <c r="K35" i="1"/>
  <c r="J35" i="1"/>
  <c r="I35" i="1"/>
  <c r="N34" i="1"/>
  <c r="M34" i="1"/>
  <c r="L34" i="1"/>
  <c r="J34" i="1" s="1"/>
  <c r="K34" i="1"/>
  <c r="N33" i="1"/>
  <c r="M33" i="1"/>
  <c r="L33" i="1"/>
  <c r="J33" i="1" s="1"/>
  <c r="K33" i="1"/>
  <c r="N32" i="1"/>
  <c r="M32" i="1"/>
  <c r="L32" i="1"/>
  <c r="K32" i="1"/>
  <c r="J32" i="1"/>
  <c r="I32" i="1"/>
  <c r="N31" i="1"/>
  <c r="M31" i="1"/>
  <c r="L31" i="1"/>
  <c r="K31" i="1"/>
  <c r="I31" i="1"/>
  <c r="N30" i="1"/>
  <c r="M30" i="1"/>
  <c r="L30" i="1"/>
  <c r="J30" i="1" s="1"/>
  <c r="K30" i="1"/>
  <c r="I30" i="1" s="1"/>
  <c r="N29" i="1"/>
  <c r="M29" i="1"/>
  <c r="L29" i="1"/>
  <c r="J29" i="1" s="1"/>
  <c r="K29" i="1"/>
  <c r="N28" i="1"/>
  <c r="M28" i="1"/>
  <c r="L28" i="1"/>
  <c r="K28" i="1"/>
  <c r="J28" i="1"/>
  <c r="I28" i="1"/>
  <c r="N27" i="1"/>
  <c r="M27" i="1"/>
  <c r="L27" i="1"/>
  <c r="J27" i="1" s="1"/>
  <c r="K27" i="1"/>
  <c r="I27" i="1" s="1"/>
  <c r="N26" i="1"/>
  <c r="M26" i="1"/>
  <c r="I26" i="1" s="1"/>
  <c r="L26" i="1"/>
  <c r="K26" i="1"/>
  <c r="N25" i="1"/>
  <c r="M25" i="1"/>
  <c r="L25" i="1"/>
  <c r="K25" i="1"/>
  <c r="I25" i="1" s="1"/>
  <c r="J25" i="1"/>
  <c r="N24" i="1"/>
  <c r="M24" i="1"/>
  <c r="L24" i="1"/>
  <c r="K24" i="1"/>
  <c r="I24" i="1" s="1"/>
  <c r="J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 s="1"/>
  <c r="J21" i="1"/>
  <c r="N20" i="1"/>
  <c r="M20" i="1"/>
  <c r="L20" i="1"/>
  <c r="J20" i="1" s="1"/>
  <c r="K20" i="1"/>
  <c r="N19" i="1"/>
  <c r="M19" i="1"/>
  <c r="I19" i="1" s="1"/>
  <c r="L19" i="1"/>
  <c r="K19" i="1"/>
  <c r="N18" i="1"/>
  <c r="M18" i="1"/>
  <c r="L18" i="1"/>
  <c r="J18" i="1" s="1"/>
  <c r="K18" i="1"/>
  <c r="I18" i="1" s="1"/>
  <c r="N17" i="1"/>
  <c r="M17" i="1"/>
  <c r="L17" i="1"/>
  <c r="J17" i="1" s="1"/>
  <c r="K17" i="1"/>
  <c r="I17" i="1" s="1"/>
  <c r="N16" i="1"/>
  <c r="M16" i="1"/>
  <c r="L16" i="1"/>
  <c r="K16" i="1"/>
  <c r="I16" i="1" s="1"/>
  <c r="N15" i="1"/>
  <c r="M15" i="1"/>
  <c r="L15" i="1"/>
  <c r="K15" i="1"/>
  <c r="I15" i="1" s="1"/>
  <c r="N14" i="1"/>
  <c r="M14" i="1"/>
  <c r="L14" i="1"/>
  <c r="J14" i="1" s="1"/>
  <c r="K14" i="1"/>
  <c r="I14" i="1"/>
  <c r="N13" i="1"/>
  <c r="M13" i="1"/>
  <c r="L13" i="1"/>
  <c r="K13" i="1"/>
  <c r="N12" i="1"/>
  <c r="M12" i="1"/>
  <c r="L12" i="1"/>
  <c r="K12" i="1"/>
  <c r="I12" i="1"/>
  <c r="N11" i="1"/>
  <c r="M11" i="1"/>
  <c r="L11" i="1"/>
  <c r="J11" i="1" s="1"/>
  <c r="K11" i="1"/>
  <c r="I11" i="1" s="1"/>
  <c r="N10" i="1"/>
  <c r="M10" i="1"/>
  <c r="L10" i="1"/>
  <c r="J10" i="1" s="1"/>
  <c r="K10" i="1"/>
  <c r="I10" i="1" s="1"/>
  <c r="N9" i="1"/>
  <c r="M9" i="1"/>
  <c r="L9" i="1"/>
  <c r="J9" i="1" s="1"/>
  <c r="K9" i="1"/>
  <c r="N8" i="1"/>
  <c r="M8" i="1"/>
  <c r="L8" i="1"/>
  <c r="J8" i="1" s="1"/>
  <c r="K8" i="1"/>
  <c r="I8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N7" i="1"/>
  <c r="M7" i="1"/>
  <c r="L7" i="1"/>
  <c r="K7" i="1"/>
  <c r="I7" i="1"/>
  <c r="J6" i="1"/>
  <c r="K6" i="1" s="1"/>
  <c r="L6" i="1" s="1"/>
  <c r="M6" i="1" s="1"/>
  <c r="N6" i="1" s="1"/>
  <c r="J19" i="1" l="1"/>
  <c r="I23" i="1"/>
  <c r="J23" i="1"/>
  <c r="J12" i="1"/>
  <c r="J16" i="1"/>
  <c r="I34" i="1"/>
  <c r="J7" i="1"/>
  <c r="I9" i="1"/>
  <c r="I38" i="1"/>
  <c r="I22" i="1"/>
  <c r="J15" i="1"/>
  <c r="J31" i="1"/>
  <c r="I29" i="1"/>
  <c r="J13" i="1"/>
  <c r="J26" i="1"/>
  <c r="J36" i="1"/>
  <c r="J22" i="1"/>
  <c r="I13" i="1"/>
  <c r="I20" i="1"/>
  <c r="I33" i="1"/>
</calcChain>
</file>

<file path=xl/sharedStrings.xml><?xml version="1.0" encoding="utf-8"?>
<sst xmlns="http://schemas.openxmlformats.org/spreadsheetml/2006/main" count="44" uniqueCount="41">
  <si>
    <t>НИЙГМИЙН ДААТГАЛД ХАМРАГДСАН ДААТГУУЛАГЧДЫН ЖИЛИЙН ЭЦСИЙН МЭДЭЭ, аймаг, нийслэл, дүүрэг, даатгуулагчийн төрөл, хүйсээр</t>
  </si>
  <si>
    <t>Аймаг, нийслэл</t>
  </si>
  <si>
    <t>МД</t>
  </si>
  <si>
    <t>Нийгмийн даатгалд хамрагдсан даатгуулагч</t>
  </si>
  <si>
    <t>Албан журмын даатгалд даатгуулагч</t>
  </si>
  <si>
    <t>Сайн дурын даатгалд даатгуулагч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</si>
  <si>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</si>
  <si>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</si>
  <si>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</si>
  <si>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  <charset val="204"/>
      </rPr>
      <t>мөр(1)=мөр (2÷23)</t>
    </r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</si>
  <si>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</si>
  <si>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</si>
  <si>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</si>
  <si>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</si>
  <si>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</si>
  <si>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</si>
  <si>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</si>
  <si>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</si>
  <si>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</si>
  <si>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</si>
  <si>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</si>
  <si>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</si>
  <si>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</si>
  <si>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</si>
  <si>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</si>
  <si>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</si>
  <si>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</si>
  <si>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</si>
  <si>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</si>
  <si>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</si>
  <si>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</si>
  <si>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r>
      <rPr>
        <b/>
        <sz val="10"/>
        <rFont val="Arial"/>
        <family val="2"/>
        <charset val="204"/>
      </rPr>
      <t>Улаанбаатар</t>
    </r>
    <r>
      <rPr>
        <sz val="10"/>
        <rFont val="Arial"/>
        <family val="2"/>
      </rPr>
      <t xml:space="preserve"> мөр(23)=мөр (24÷33)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</si>
  <si>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</si>
  <si>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</si>
  <si>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</si>
  <si>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</si>
  <si>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</si>
  <si>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</si>
  <si>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</si>
  <si>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</si>
  <si>
    <t>БНСУ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</si>
</sst>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/>
    <xf numFmtId="0" fontId="10" fillId="2" borderId="2" xfId="0" applyFont="1" applyFill="1" applyBorder="1" applyAlignment="1">
      <alignment horizontal="left" vertical="center" wrapText="1" indent="2"/>
    </xf>
    <xf numFmtId="0" fontId="10" fillId="2" borderId="3" xfId="0" applyFont="1" applyFill="1" applyBorder="1" applyAlignment="1">
      <alignment horizontal="left" vertical="center" wrapText="1" indent="2"/>
    </xf>
    <xf numFmtId="0" fontId="10" fillId="2" borderId="4" xfId="0" applyFont="1" applyFill="1" applyBorder="1" applyAlignment="1">
      <alignment horizontal="left" vertical="center" wrapText="1" indent="2"/>
    </xf>
    <xf numFmtId="164" fontId="6" fillId="2" borderId="1" xfId="1" applyNumberFormat="1" applyFont="1" applyFill="1" applyBorder="1"/>
    <xf numFmtId="49" fontId="10" fillId="2" borderId="2" xfId="0" applyNumberFormat="1" applyFont="1" applyFill="1" applyBorder="1" applyAlignment="1">
      <alignment horizontal="left" vertical="center" wrapText="1" indent="2"/>
    </xf>
    <xf numFmtId="49" fontId="10" fillId="2" borderId="3" xfId="0" applyNumberFormat="1" applyFont="1" applyFill="1" applyBorder="1" applyAlignment="1">
      <alignment horizontal="left" vertical="center" wrapText="1" indent="2"/>
    </xf>
    <xf numFmtId="49" fontId="10" fillId="2" borderId="4" xfId="0" applyNumberFormat="1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indent="2"/>
    </xf>
    <xf numFmtId="0" fontId="10" fillId="2" borderId="3" xfId="0" applyFont="1" applyFill="1" applyBorder="1" applyAlignment="1">
      <alignment horizontal="left" vertical="center" indent="2"/>
    </xf>
    <xf numFmtId="0" fontId="10" fillId="2" borderId="4" xfId="0" applyFont="1" applyFill="1" applyBorder="1" applyAlignment="1">
      <alignment horizontal="left" vertical="center" indent="2"/>
    </xf>
    <xf numFmtId="0" fontId="8" fillId="2" borderId="2" xfId="0" applyFont="1" applyFill="1" applyBorder="1" applyAlignment="1">
      <alignment horizontal="left" vertical="center" indent="3"/>
    </xf>
    <xf numFmtId="0" fontId="8" fillId="2" borderId="3" xfId="0" applyFont="1" applyFill="1" applyBorder="1" applyAlignment="1">
      <alignment horizontal="left" vertical="center" indent="3"/>
    </xf>
    <xf numFmtId="0" fontId="8" fillId="2" borderId="4" xfId="0" applyFont="1" applyFill="1" applyBorder="1" applyAlignment="1">
      <alignment horizontal="left" vertical="center" indent="3"/>
    </xf>
    <xf numFmtId="0" fontId="10" fillId="2" borderId="2" xfId="0" applyFont="1" applyFill="1" applyBorder="1" applyAlignment="1">
      <alignment horizontal="left" vertical="center" indent="3"/>
    </xf>
    <xf numFmtId="0" fontId="10" fillId="2" borderId="3" xfId="0" applyFont="1" applyFill="1" applyBorder="1" applyAlignment="1">
      <alignment horizontal="left" vertical="center" indent="3"/>
    </xf>
    <xf numFmtId="0" fontId="10" fillId="2" borderId="4" xfId="0" applyFont="1" applyFill="1" applyBorder="1" applyAlignment="1">
      <alignment horizontal="left" vertical="center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/2026/Neelttei%20medeelel%202025%202026/ND_maygt_2026%20-%202026.0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нүүр"/>
      <sheetName val="26"/>
      <sheetName val="27"/>
      <sheetName val="28нүүр"/>
      <sheetName val="28"/>
      <sheetName val="29"/>
      <sheetName val="30"/>
      <sheetName val="31"/>
      <sheetName val="32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J19">
            <v>1009905</v>
          </cell>
          <cell r="K19">
            <v>499693</v>
          </cell>
        </row>
        <row r="20">
          <cell r="J20">
            <v>10288</v>
          </cell>
          <cell r="K20">
            <v>5948</v>
          </cell>
        </row>
        <row r="21">
          <cell r="J21">
            <v>15192</v>
          </cell>
          <cell r="K21">
            <v>8226</v>
          </cell>
        </row>
        <row r="22">
          <cell r="J22">
            <v>11642</v>
          </cell>
          <cell r="K22">
            <v>6801</v>
          </cell>
        </row>
        <row r="23">
          <cell r="J23">
            <v>8356</v>
          </cell>
          <cell r="K23">
            <v>4882</v>
          </cell>
        </row>
        <row r="24">
          <cell r="J24">
            <v>8663</v>
          </cell>
          <cell r="K24">
            <v>4824</v>
          </cell>
        </row>
        <row r="25">
          <cell r="J25">
            <v>4824</v>
          </cell>
          <cell r="K25">
            <v>2499</v>
          </cell>
        </row>
        <row r="26">
          <cell r="J26">
            <v>25420</v>
          </cell>
          <cell r="K26">
            <v>13247</v>
          </cell>
        </row>
        <row r="27">
          <cell r="J27">
            <v>20764</v>
          </cell>
          <cell r="K27">
            <v>9480</v>
          </cell>
        </row>
        <row r="28">
          <cell r="J28">
            <v>16851</v>
          </cell>
          <cell r="K28">
            <v>8402</v>
          </cell>
        </row>
        <row r="29">
          <cell r="J29">
            <v>6482</v>
          </cell>
          <cell r="K29">
            <v>3876</v>
          </cell>
        </row>
        <row r="30">
          <cell r="J30">
            <v>10370</v>
          </cell>
          <cell r="K30">
            <v>5788</v>
          </cell>
        </row>
        <row r="31">
          <cell r="J31">
            <v>26696</v>
          </cell>
          <cell r="K31">
            <v>13775</v>
          </cell>
        </row>
        <row r="32">
          <cell r="J32">
            <v>14042</v>
          </cell>
          <cell r="K32">
            <v>8411</v>
          </cell>
        </row>
        <row r="33">
          <cell r="J33">
            <v>38147</v>
          </cell>
          <cell r="K33">
            <v>13120</v>
          </cell>
        </row>
        <row r="34">
          <cell r="J34">
            <v>10496</v>
          </cell>
          <cell r="K34">
            <v>5150</v>
          </cell>
        </row>
        <row r="35">
          <cell r="J35">
            <v>19826</v>
          </cell>
          <cell r="K35">
            <v>10096</v>
          </cell>
        </row>
        <row r="36">
          <cell r="J36">
            <v>14999</v>
          </cell>
          <cell r="K36">
            <v>7775</v>
          </cell>
        </row>
        <row r="37">
          <cell r="J37">
            <v>11824</v>
          </cell>
          <cell r="K37">
            <v>6416</v>
          </cell>
        </row>
        <row r="38">
          <cell r="J38">
            <v>15603</v>
          </cell>
          <cell r="K38">
            <v>7616</v>
          </cell>
        </row>
        <row r="39">
          <cell r="J39">
            <v>15165</v>
          </cell>
          <cell r="K39">
            <v>9061</v>
          </cell>
        </row>
        <row r="40">
          <cell r="J40">
            <v>13660</v>
          </cell>
          <cell r="K40">
            <v>7266</v>
          </cell>
        </row>
        <row r="41">
          <cell r="J41">
            <v>690595</v>
          </cell>
          <cell r="K41">
            <v>337034</v>
          </cell>
        </row>
        <row r="42">
          <cell r="J42">
            <v>6497</v>
          </cell>
          <cell r="K42">
            <v>3164</v>
          </cell>
        </row>
        <row r="43">
          <cell r="J43">
            <v>988</v>
          </cell>
          <cell r="K43">
            <v>475</v>
          </cell>
        </row>
        <row r="44">
          <cell r="J44">
            <v>121874</v>
          </cell>
          <cell r="K44">
            <v>63656</v>
          </cell>
        </row>
        <row r="45">
          <cell r="J45">
            <v>114401</v>
          </cell>
          <cell r="K45">
            <v>56239</v>
          </cell>
        </row>
        <row r="46">
          <cell r="J46">
            <v>7874</v>
          </cell>
          <cell r="K46">
            <v>3869</v>
          </cell>
        </row>
        <row r="47">
          <cell r="J47">
            <v>66049</v>
          </cell>
          <cell r="K47">
            <v>31669</v>
          </cell>
        </row>
        <row r="48">
          <cell r="J48">
            <v>137157</v>
          </cell>
          <cell r="K48">
            <v>70850</v>
          </cell>
        </row>
        <row r="49">
          <cell r="J49">
            <v>134001</v>
          </cell>
          <cell r="K49">
            <v>61602</v>
          </cell>
        </row>
        <row r="50">
          <cell r="J50">
            <v>101754</v>
          </cell>
          <cell r="K50">
            <v>45510</v>
          </cell>
        </row>
      </sheetData>
      <sheetData sheetId="11"/>
      <sheetData sheetId="12"/>
      <sheetData sheetId="13"/>
      <sheetData sheetId="14">
        <row r="18">
          <cell r="J18">
            <v>130639</v>
          </cell>
          <cell r="K18">
            <v>80741</v>
          </cell>
        </row>
        <row r="19">
          <cell r="J19">
            <v>5033</v>
          </cell>
          <cell r="K19">
            <v>2716</v>
          </cell>
        </row>
        <row r="20">
          <cell r="J20">
            <v>3395</v>
          </cell>
          <cell r="K20">
            <v>2164</v>
          </cell>
        </row>
        <row r="21">
          <cell r="J21">
            <v>3936</v>
          </cell>
          <cell r="K21">
            <v>2185</v>
          </cell>
        </row>
        <row r="22">
          <cell r="J22">
            <v>3696</v>
          </cell>
          <cell r="K22">
            <v>1904</v>
          </cell>
        </row>
        <row r="23">
          <cell r="J23">
            <v>2617</v>
          </cell>
          <cell r="K23">
            <v>1389</v>
          </cell>
        </row>
        <row r="24">
          <cell r="J24">
            <v>406</v>
          </cell>
          <cell r="K24">
            <v>258</v>
          </cell>
        </row>
        <row r="25">
          <cell r="J25">
            <v>3547</v>
          </cell>
          <cell r="K25">
            <v>2532</v>
          </cell>
        </row>
        <row r="26">
          <cell r="J26">
            <v>2473</v>
          </cell>
          <cell r="K26">
            <v>1457</v>
          </cell>
        </row>
        <row r="27">
          <cell r="J27">
            <v>3501</v>
          </cell>
          <cell r="K27">
            <v>2076</v>
          </cell>
        </row>
        <row r="28">
          <cell r="J28">
            <v>2956</v>
          </cell>
          <cell r="K28">
            <v>1543</v>
          </cell>
        </row>
        <row r="29">
          <cell r="J29">
            <v>4301</v>
          </cell>
          <cell r="K29">
            <v>2234</v>
          </cell>
        </row>
        <row r="30">
          <cell r="J30">
            <v>3265</v>
          </cell>
          <cell r="K30">
            <v>2398</v>
          </cell>
        </row>
        <row r="31">
          <cell r="J31">
            <v>7828</v>
          </cell>
          <cell r="K31">
            <v>4237</v>
          </cell>
        </row>
        <row r="32">
          <cell r="J32">
            <v>2878</v>
          </cell>
          <cell r="K32">
            <v>1747</v>
          </cell>
        </row>
        <row r="33">
          <cell r="J33">
            <v>3480</v>
          </cell>
          <cell r="K33">
            <v>1926</v>
          </cell>
        </row>
        <row r="34">
          <cell r="J34">
            <v>2885</v>
          </cell>
          <cell r="K34">
            <v>1752</v>
          </cell>
        </row>
        <row r="35">
          <cell r="J35">
            <v>4449</v>
          </cell>
          <cell r="K35">
            <v>2283</v>
          </cell>
        </row>
        <row r="36">
          <cell r="J36">
            <v>4719</v>
          </cell>
          <cell r="K36">
            <v>2610</v>
          </cell>
        </row>
        <row r="37">
          <cell r="J37">
            <v>4332</v>
          </cell>
          <cell r="K37">
            <v>2470</v>
          </cell>
        </row>
        <row r="38">
          <cell r="J38">
            <v>6503</v>
          </cell>
          <cell r="K38">
            <v>3764</v>
          </cell>
        </row>
        <row r="39">
          <cell r="J39">
            <v>3178</v>
          </cell>
          <cell r="K39">
            <v>1741</v>
          </cell>
        </row>
        <row r="40">
          <cell r="J40">
            <v>51261</v>
          </cell>
          <cell r="K40">
            <v>35355</v>
          </cell>
        </row>
        <row r="41">
          <cell r="J41">
            <v>765</v>
          </cell>
          <cell r="K41">
            <v>558</v>
          </cell>
        </row>
        <row r="42">
          <cell r="J42">
            <v>63</v>
          </cell>
          <cell r="K42">
            <v>43</v>
          </cell>
        </row>
        <row r="43">
          <cell r="J43">
            <v>9881</v>
          </cell>
          <cell r="K43">
            <v>6760</v>
          </cell>
        </row>
        <row r="44">
          <cell r="J44">
            <v>13100</v>
          </cell>
          <cell r="K44">
            <v>9029</v>
          </cell>
        </row>
        <row r="45">
          <cell r="J45">
            <v>915</v>
          </cell>
          <cell r="K45">
            <v>640</v>
          </cell>
        </row>
        <row r="46">
          <cell r="J46">
            <v>7422</v>
          </cell>
          <cell r="K46">
            <v>5280</v>
          </cell>
        </row>
        <row r="47">
          <cell r="J47">
            <v>5273</v>
          </cell>
          <cell r="K47">
            <v>3542</v>
          </cell>
        </row>
        <row r="48">
          <cell r="J48">
            <v>7716</v>
          </cell>
          <cell r="K48">
            <v>5407</v>
          </cell>
        </row>
        <row r="49">
          <cell r="J49">
            <v>4906</v>
          </cell>
          <cell r="K49">
            <v>3314</v>
          </cell>
        </row>
        <row r="50">
          <cell r="J50">
            <v>1220</v>
          </cell>
          <cell r="K50">
            <v>782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I50" sqref="I50"/>
    </sheetView>
  </sheetViews>
  <sheetFormatPr defaultRowHeight="15" x14ac:dyDescent="0.25"/>
  <cols>
    <col min="1" max="1" width="19.85546875" style="1" customWidth="1"/>
    <col min="2" max="7" width="4.28515625" style="1" customWidth="1"/>
    <col min="8" max="8" width="4.28515625" style="4" customWidth="1"/>
    <col min="9" max="14" width="14.140625" style="1" customWidth="1"/>
  </cols>
  <sheetData>
    <row r="1" spans="1:14" ht="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5" t="s">
        <v>1</v>
      </c>
      <c r="B3" s="6"/>
      <c r="C3" s="6"/>
      <c r="D3" s="6"/>
      <c r="E3" s="6"/>
      <c r="F3" s="6"/>
      <c r="G3" s="7"/>
      <c r="H3" s="8" t="s">
        <v>2</v>
      </c>
      <c r="I3" s="5" t="s">
        <v>3</v>
      </c>
      <c r="J3" s="6"/>
      <c r="K3" s="9"/>
      <c r="L3" s="9"/>
      <c r="M3" s="9"/>
      <c r="N3" s="10"/>
    </row>
    <row r="4" spans="1:14" ht="56.25" customHeight="1" x14ac:dyDescent="0.25">
      <c r="A4" s="11"/>
      <c r="B4" s="12"/>
      <c r="C4" s="12"/>
      <c r="D4" s="12"/>
      <c r="E4" s="12"/>
      <c r="F4" s="12"/>
      <c r="G4" s="13"/>
      <c r="H4" s="8"/>
      <c r="I4" s="11"/>
      <c r="J4" s="12"/>
      <c r="K4" s="14" t="s">
        <v>4</v>
      </c>
      <c r="L4" s="15"/>
      <c r="M4" s="14" t="s">
        <v>5</v>
      </c>
      <c r="N4" s="15"/>
    </row>
    <row r="5" spans="1:14" x14ac:dyDescent="0.25">
      <c r="A5" s="16"/>
      <c r="B5" s="17"/>
      <c r="C5" s="17"/>
      <c r="D5" s="17"/>
      <c r="E5" s="17"/>
      <c r="F5" s="17"/>
      <c r="G5" s="18"/>
      <c r="H5" s="8"/>
      <c r="I5" s="19"/>
      <c r="J5" s="20" t="s">
        <v>6</v>
      </c>
      <c r="K5" s="19"/>
      <c r="L5" s="19" t="s">
        <v>6</v>
      </c>
      <c r="M5" s="19"/>
      <c r="N5" s="19" t="s">
        <v>6</v>
      </c>
    </row>
    <row r="6" spans="1:14" x14ac:dyDescent="0.25">
      <c r="A6" s="21" t="s">
        <v>7</v>
      </c>
      <c r="B6" s="22"/>
      <c r="C6" s="22"/>
      <c r="D6" s="22"/>
      <c r="E6" s="22"/>
      <c r="F6" s="22"/>
      <c r="G6" s="23"/>
      <c r="H6" s="24" t="s">
        <v>8</v>
      </c>
      <c r="I6" s="25">
        <v>1</v>
      </c>
      <c r="J6" s="25">
        <f>+I6+1</f>
        <v>2</v>
      </c>
      <c r="K6" s="25">
        <f t="shared" ref="K6:N6" si="0">+J6+1</f>
        <v>3</v>
      </c>
      <c r="L6" s="25">
        <f t="shared" si="0"/>
        <v>4</v>
      </c>
      <c r="M6" s="25">
        <f t="shared" si="0"/>
        <v>5</v>
      </c>
      <c r="N6" s="25">
        <f t="shared" si="0"/>
        <v>6</v>
      </c>
    </row>
    <row r="7" spans="1:14" x14ac:dyDescent="0.25">
      <c r="A7" s="26" t="s">
        <v>9</v>
      </c>
      <c r="B7" s="27"/>
      <c r="C7" s="27"/>
      <c r="D7" s="27"/>
      <c r="E7" s="27"/>
      <c r="F7" s="27"/>
      <c r="G7" s="28"/>
      <c r="H7" s="29">
        <v>1</v>
      </c>
      <c r="I7" s="30">
        <f>+K7+M7</f>
        <v>1140544</v>
      </c>
      <c r="J7" s="30">
        <f>+L7+N7</f>
        <v>580434</v>
      </c>
      <c r="K7" s="30">
        <f>+'[1]10'!J19</f>
        <v>1009905</v>
      </c>
      <c r="L7" s="30">
        <f>+'[1]10'!K19</f>
        <v>499693</v>
      </c>
      <c r="M7" s="30">
        <f>+'[1]14'!J18</f>
        <v>130639</v>
      </c>
      <c r="N7" s="30">
        <f>+'[1]14'!K18</f>
        <v>80741</v>
      </c>
    </row>
    <row r="8" spans="1:14" x14ac:dyDescent="0.25">
      <c r="A8" s="31" t="s">
        <v>10</v>
      </c>
      <c r="B8" s="32"/>
      <c r="C8" s="32"/>
      <c r="D8" s="32"/>
      <c r="E8" s="32"/>
      <c r="F8" s="32"/>
      <c r="G8" s="33"/>
      <c r="H8" s="29">
        <f>+H7+1</f>
        <v>2</v>
      </c>
      <c r="I8" s="34">
        <f t="shared" ref="I8:J39" si="1">+K8+M8</f>
        <v>15321</v>
      </c>
      <c r="J8" s="34">
        <f t="shared" si="1"/>
        <v>8664</v>
      </c>
      <c r="K8" s="34">
        <f>+'[1]10'!J20</f>
        <v>10288</v>
      </c>
      <c r="L8" s="34">
        <f>+'[1]10'!K20</f>
        <v>5948</v>
      </c>
      <c r="M8" s="34">
        <f>+'[1]14'!J19</f>
        <v>5033</v>
      </c>
      <c r="N8" s="34">
        <f>+'[1]14'!K19</f>
        <v>2716</v>
      </c>
    </row>
    <row r="9" spans="1:14" x14ac:dyDescent="0.25">
      <c r="A9" s="31" t="s">
        <v>11</v>
      </c>
      <c r="B9" s="32"/>
      <c r="C9" s="32"/>
      <c r="D9" s="32"/>
      <c r="E9" s="32"/>
      <c r="F9" s="32"/>
      <c r="G9" s="33"/>
      <c r="H9" s="29">
        <f t="shared" ref="H9:H39" si="2">+H8+1</f>
        <v>3</v>
      </c>
      <c r="I9" s="34">
        <f t="shared" si="1"/>
        <v>18587</v>
      </c>
      <c r="J9" s="34">
        <f t="shared" si="1"/>
        <v>10390</v>
      </c>
      <c r="K9" s="34">
        <f>+'[1]10'!J21</f>
        <v>15192</v>
      </c>
      <c r="L9" s="34">
        <f>+'[1]10'!K21</f>
        <v>8226</v>
      </c>
      <c r="M9" s="34">
        <f>+'[1]14'!J20</f>
        <v>3395</v>
      </c>
      <c r="N9" s="34">
        <f>+'[1]14'!K20</f>
        <v>2164</v>
      </c>
    </row>
    <row r="10" spans="1:14" x14ac:dyDescent="0.25">
      <c r="A10" s="35" t="s">
        <v>12</v>
      </c>
      <c r="B10" s="36"/>
      <c r="C10" s="36"/>
      <c r="D10" s="36"/>
      <c r="E10" s="36"/>
      <c r="F10" s="36"/>
      <c r="G10" s="37"/>
      <c r="H10" s="29">
        <f t="shared" si="2"/>
        <v>4</v>
      </c>
      <c r="I10" s="34">
        <f t="shared" si="1"/>
        <v>15578</v>
      </c>
      <c r="J10" s="34">
        <f t="shared" si="1"/>
        <v>8986</v>
      </c>
      <c r="K10" s="34">
        <f>+'[1]10'!J22</f>
        <v>11642</v>
      </c>
      <c r="L10" s="34">
        <f>+'[1]10'!K22</f>
        <v>6801</v>
      </c>
      <c r="M10" s="34">
        <f>+'[1]14'!J21</f>
        <v>3936</v>
      </c>
      <c r="N10" s="34">
        <f>+'[1]14'!K21</f>
        <v>2185</v>
      </c>
    </row>
    <row r="11" spans="1:14" x14ac:dyDescent="0.25">
      <c r="A11" s="31" t="s">
        <v>13</v>
      </c>
      <c r="B11" s="32"/>
      <c r="C11" s="32"/>
      <c r="D11" s="32"/>
      <c r="E11" s="32"/>
      <c r="F11" s="32"/>
      <c r="G11" s="33"/>
      <c r="H11" s="29">
        <f t="shared" si="2"/>
        <v>5</v>
      </c>
      <c r="I11" s="34">
        <f t="shared" si="1"/>
        <v>12052</v>
      </c>
      <c r="J11" s="34">
        <f t="shared" si="1"/>
        <v>6786</v>
      </c>
      <c r="K11" s="34">
        <f>+'[1]10'!J23</f>
        <v>8356</v>
      </c>
      <c r="L11" s="34">
        <f>+'[1]10'!K23</f>
        <v>4882</v>
      </c>
      <c r="M11" s="34">
        <f>+'[1]14'!J22</f>
        <v>3696</v>
      </c>
      <c r="N11" s="34">
        <f>+'[1]14'!K22</f>
        <v>1904</v>
      </c>
    </row>
    <row r="12" spans="1:14" x14ac:dyDescent="0.25">
      <c r="A12" s="31" t="s">
        <v>14</v>
      </c>
      <c r="B12" s="32"/>
      <c r="C12" s="32"/>
      <c r="D12" s="32"/>
      <c r="E12" s="32"/>
      <c r="F12" s="32"/>
      <c r="G12" s="33"/>
      <c r="H12" s="29">
        <f t="shared" si="2"/>
        <v>6</v>
      </c>
      <c r="I12" s="34">
        <f t="shared" si="1"/>
        <v>11280</v>
      </c>
      <c r="J12" s="34">
        <f t="shared" si="1"/>
        <v>6213</v>
      </c>
      <c r="K12" s="34">
        <f>+'[1]10'!J24</f>
        <v>8663</v>
      </c>
      <c r="L12" s="34">
        <f>+'[1]10'!K24</f>
        <v>4824</v>
      </c>
      <c r="M12" s="34">
        <f>+'[1]14'!J23</f>
        <v>2617</v>
      </c>
      <c r="N12" s="34">
        <f>+'[1]14'!K23</f>
        <v>1389</v>
      </c>
    </row>
    <row r="13" spans="1:14" x14ac:dyDescent="0.25">
      <c r="A13" s="31" t="s">
        <v>15</v>
      </c>
      <c r="B13" s="32"/>
      <c r="C13" s="32"/>
      <c r="D13" s="32"/>
      <c r="E13" s="32"/>
      <c r="F13" s="32"/>
      <c r="G13" s="33"/>
      <c r="H13" s="29">
        <f t="shared" si="2"/>
        <v>7</v>
      </c>
      <c r="I13" s="34">
        <f t="shared" si="1"/>
        <v>5230</v>
      </c>
      <c r="J13" s="34">
        <f t="shared" si="1"/>
        <v>2757</v>
      </c>
      <c r="K13" s="34">
        <f>+'[1]10'!J25</f>
        <v>4824</v>
      </c>
      <c r="L13" s="34">
        <f>+'[1]10'!K25</f>
        <v>2499</v>
      </c>
      <c r="M13" s="34">
        <f>+'[1]14'!J24</f>
        <v>406</v>
      </c>
      <c r="N13" s="34">
        <f>+'[1]14'!K24</f>
        <v>258</v>
      </c>
    </row>
    <row r="14" spans="1:14" x14ac:dyDescent="0.25">
      <c r="A14" s="31" t="s">
        <v>16</v>
      </c>
      <c r="B14" s="32"/>
      <c r="C14" s="32"/>
      <c r="D14" s="32"/>
      <c r="E14" s="32"/>
      <c r="F14" s="32"/>
      <c r="G14" s="33"/>
      <c r="H14" s="29">
        <f t="shared" si="2"/>
        <v>8</v>
      </c>
      <c r="I14" s="34">
        <f t="shared" si="1"/>
        <v>28967</v>
      </c>
      <c r="J14" s="34">
        <f t="shared" si="1"/>
        <v>15779</v>
      </c>
      <c r="K14" s="34">
        <f>+'[1]10'!J26</f>
        <v>25420</v>
      </c>
      <c r="L14" s="34">
        <f>+'[1]10'!K26</f>
        <v>13247</v>
      </c>
      <c r="M14" s="34">
        <f>+'[1]14'!J25</f>
        <v>3547</v>
      </c>
      <c r="N14" s="34">
        <f>+'[1]14'!K25</f>
        <v>2532</v>
      </c>
    </row>
    <row r="15" spans="1:14" x14ac:dyDescent="0.25">
      <c r="A15" s="31" t="s">
        <v>17</v>
      </c>
      <c r="B15" s="32"/>
      <c r="C15" s="32"/>
      <c r="D15" s="32"/>
      <c r="E15" s="32"/>
      <c r="F15" s="32"/>
      <c r="G15" s="33"/>
      <c r="H15" s="29">
        <f t="shared" si="2"/>
        <v>9</v>
      </c>
      <c r="I15" s="34">
        <f t="shared" si="1"/>
        <v>23237</v>
      </c>
      <c r="J15" s="34">
        <f t="shared" si="1"/>
        <v>10937</v>
      </c>
      <c r="K15" s="34">
        <f>+'[1]10'!J27</f>
        <v>20764</v>
      </c>
      <c r="L15" s="34">
        <f>+'[1]10'!K27</f>
        <v>9480</v>
      </c>
      <c r="M15" s="34">
        <f>+'[1]14'!J26</f>
        <v>2473</v>
      </c>
      <c r="N15" s="34">
        <f>+'[1]14'!K26</f>
        <v>1457</v>
      </c>
    </row>
    <row r="16" spans="1:14" x14ac:dyDescent="0.25">
      <c r="A16" s="31" t="s">
        <v>18</v>
      </c>
      <c r="B16" s="32"/>
      <c r="C16" s="32"/>
      <c r="D16" s="32"/>
      <c r="E16" s="32"/>
      <c r="F16" s="32"/>
      <c r="G16" s="33"/>
      <c r="H16" s="29">
        <f t="shared" si="2"/>
        <v>10</v>
      </c>
      <c r="I16" s="34">
        <f t="shared" si="1"/>
        <v>20352</v>
      </c>
      <c r="J16" s="34">
        <f t="shared" si="1"/>
        <v>10478</v>
      </c>
      <c r="K16" s="34">
        <f>+'[1]10'!J28</f>
        <v>16851</v>
      </c>
      <c r="L16" s="34">
        <f>+'[1]10'!K28</f>
        <v>8402</v>
      </c>
      <c r="M16" s="34">
        <f>+'[1]14'!J27</f>
        <v>3501</v>
      </c>
      <c r="N16" s="34">
        <f>+'[1]14'!K27</f>
        <v>2076</v>
      </c>
    </row>
    <row r="17" spans="1:14" x14ac:dyDescent="0.25">
      <c r="A17" s="31" t="s">
        <v>19</v>
      </c>
      <c r="B17" s="32"/>
      <c r="C17" s="32"/>
      <c r="D17" s="32"/>
      <c r="E17" s="32"/>
      <c r="F17" s="32"/>
      <c r="G17" s="33"/>
      <c r="H17" s="29">
        <f t="shared" si="2"/>
        <v>11</v>
      </c>
      <c r="I17" s="34">
        <f t="shared" si="1"/>
        <v>9438</v>
      </c>
      <c r="J17" s="34">
        <f t="shared" si="1"/>
        <v>5419</v>
      </c>
      <c r="K17" s="34">
        <f>+'[1]10'!J29</f>
        <v>6482</v>
      </c>
      <c r="L17" s="34">
        <f>+'[1]10'!K29</f>
        <v>3876</v>
      </c>
      <c r="M17" s="34">
        <f>+'[1]14'!J28</f>
        <v>2956</v>
      </c>
      <c r="N17" s="34">
        <f>+'[1]14'!K28</f>
        <v>1543</v>
      </c>
    </row>
    <row r="18" spans="1:14" x14ac:dyDescent="0.25">
      <c r="A18" s="31" t="s">
        <v>20</v>
      </c>
      <c r="B18" s="32"/>
      <c r="C18" s="32"/>
      <c r="D18" s="32"/>
      <c r="E18" s="32"/>
      <c r="F18" s="32"/>
      <c r="G18" s="33"/>
      <c r="H18" s="29">
        <f t="shared" si="2"/>
        <v>12</v>
      </c>
      <c r="I18" s="34">
        <f t="shared" si="1"/>
        <v>14671</v>
      </c>
      <c r="J18" s="34">
        <f t="shared" si="1"/>
        <v>8022</v>
      </c>
      <c r="K18" s="34">
        <f>+'[1]10'!J30</f>
        <v>10370</v>
      </c>
      <c r="L18" s="34">
        <f>+'[1]10'!K30</f>
        <v>5788</v>
      </c>
      <c r="M18" s="34">
        <f>+'[1]14'!J29</f>
        <v>4301</v>
      </c>
      <c r="N18" s="34">
        <f>+'[1]14'!K29</f>
        <v>2234</v>
      </c>
    </row>
    <row r="19" spans="1:14" x14ac:dyDescent="0.25">
      <c r="A19" s="31" t="s">
        <v>21</v>
      </c>
      <c r="B19" s="32"/>
      <c r="C19" s="32"/>
      <c r="D19" s="32"/>
      <c r="E19" s="32"/>
      <c r="F19" s="32"/>
      <c r="G19" s="33"/>
      <c r="H19" s="29">
        <f t="shared" si="2"/>
        <v>13</v>
      </c>
      <c r="I19" s="34">
        <f t="shared" si="1"/>
        <v>29961</v>
      </c>
      <c r="J19" s="34">
        <f t="shared" si="1"/>
        <v>16173</v>
      </c>
      <c r="K19" s="34">
        <f>+'[1]10'!J31</f>
        <v>26696</v>
      </c>
      <c r="L19" s="34">
        <f>+'[1]10'!K31</f>
        <v>13775</v>
      </c>
      <c r="M19" s="34">
        <f>+'[1]14'!J30</f>
        <v>3265</v>
      </c>
      <c r="N19" s="34">
        <f>+'[1]14'!K30</f>
        <v>2398</v>
      </c>
    </row>
    <row r="20" spans="1:14" x14ac:dyDescent="0.25">
      <c r="A20" s="31" t="s">
        <v>22</v>
      </c>
      <c r="B20" s="32"/>
      <c r="C20" s="32"/>
      <c r="D20" s="32"/>
      <c r="E20" s="32"/>
      <c r="F20" s="32"/>
      <c r="G20" s="33"/>
      <c r="H20" s="29">
        <f t="shared" si="2"/>
        <v>14</v>
      </c>
      <c r="I20" s="34">
        <f t="shared" si="1"/>
        <v>21870</v>
      </c>
      <c r="J20" s="34">
        <f t="shared" si="1"/>
        <v>12648</v>
      </c>
      <c r="K20" s="34">
        <f>+'[1]10'!J32</f>
        <v>14042</v>
      </c>
      <c r="L20" s="34">
        <f>+'[1]10'!K32</f>
        <v>8411</v>
      </c>
      <c r="M20" s="34">
        <f>+'[1]14'!J31</f>
        <v>7828</v>
      </c>
      <c r="N20" s="34">
        <f>+'[1]14'!K31</f>
        <v>4237</v>
      </c>
    </row>
    <row r="21" spans="1:14" x14ac:dyDescent="0.25">
      <c r="A21" s="31" t="s">
        <v>23</v>
      </c>
      <c r="B21" s="32"/>
      <c r="C21" s="32"/>
      <c r="D21" s="32"/>
      <c r="E21" s="32"/>
      <c r="F21" s="32"/>
      <c r="G21" s="33"/>
      <c r="H21" s="29">
        <f t="shared" si="2"/>
        <v>15</v>
      </c>
      <c r="I21" s="34">
        <f t="shared" si="1"/>
        <v>41025</v>
      </c>
      <c r="J21" s="34">
        <f t="shared" si="1"/>
        <v>14867</v>
      </c>
      <c r="K21" s="34">
        <f>+'[1]10'!J33</f>
        <v>38147</v>
      </c>
      <c r="L21" s="34">
        <f>+'[1]10'!K33</f>
        <v>13120</v>
      </c>
      <c r="M21" s="34">
        <f>+'[1]14'!J32</f>
        <v>2878</v>
      </c>
      <c r="N21" s="34">
        <f>+'[1]14'!K32</f>
        <v>1747</v>
      </c>
    </row>
    <row r="22" spans="1:14" x14ac:dyDescent="0.25">
      <c r="A22" s="31" t="s">
        <v>24</v>
      </c>
      <c r="B22" s="32"/>
      <c r="C22" s="32"/>
      <c r="D22" s="32"/>
      <c r="E22" s="32"/>
      <c r="F22" s="32"/>
      <c r="G22" s="33"/>
      <c r="H22" s="29">
        <f t="shared" si="2"/>
        <v>16</v>
      </c>
      <c r="I22" s="34">
        <f t="shared" si="1"/>
        <v>13976</v>
      </c>
      <c r="J22" s="34">
        <f t="shared" si="1"/>
        <v>7076</v>
      </c>
      <c r="K22" s="34">
        <f>+'[1]10'!J34</f>
        <v>10496</v>
      </c>
      <c r="L22" s="34">
        <f>+'[1]10'!K34</f>
        <v>5150</v>
      </c>
      <c r="M22" s="34">
        <f>+'[1]14'!J33</f>
        <v>3480</v>
      </c>
      <c r="N22" s="34">
        <f>+'[1]14'!K33</f>
        <v>1926</v>
      </c>
    </row>
    <row r="23" spans="1:14" x14ac:dyDescent="0.25">
      <c r="A23" s="31" t="s">
        <v>25</v>
      </c>
      <c r="B23" s="32"/>
      <c r="C23" s="32"/>
      <c r="D23" s="32"/>
      <c r="E23" s="32"/>
      <c r="F23" s="32"/>
      <c r="G23" s="33"/>
      <c r="H23" s="29">
        <f t="shared" si="2"/>
        <v>17</v>
      </c>
      <c r="I23" s="34">
        <f t="shared" si="1"/>
        <v>22711</v>
      </c>
      <c r="J23" s="34">
        <f t="shared" si="1"/>
        <v>11848</v>
      </c>
      <c r="K23" s="34">
        <f>+'[1]10'!J35</f>
        <v>19826</v>
      </c>
      <c r="L23" s="34">
        <f>+'[1]10'!K35</f>
        <v>10096</v>
      </c>
      <c r="M23" s="34">
        <f>+'[1]14'!J34</f>
        <v>2885</v>
      </c>
      <c r="N23" s="34">
        <f>+'[1]14'!K34</f>
        <v>1752</v>
      </c>
    </row>
    <row r="24" spans="1:14" x14ac:dyDescent="0.25">
      <c r="A24" s="31" t="s">
        <v>26</v>
      </c>
      <c r="B24" s="32"/>
      <c r="C24" s="32"/>
      <c r="D24" s="32"/>
      <c r="E24" s="32"/>
      <c r="F24" s="32"/>
      <c r="G24" s="33"/>
      <c r="H24" s="29">
        <f t="shared" si="2"/>
        <v>18</v>
      </c>
      <c r="I24" s="34">
        <f t="shared" si="1"/>
        <v>19448</v>
      </c>
      <c r="J24" s="34">
        <f t="shared" si="1"/>
        <v>10058</v>
      </c>
      <c r="K24" s="34">
        <f>+'[1]10'!J36</f>
        <v>14999</v>
      </c>
      <c r="L24" s="34">
        <f>+'[1]10'!K36</f>
        <v>7775</v>
      </c>
      <c r="M24" s="34">
        <f>+'[1]14'!J35</f>
        <v>4449</v>
      </c>
      <c r="N24" s="34">
        <f>+'[1]14'!K35</f>
        <v>2283</v>
      </c>
    </row>
    <row r="25" spans="1:14" x14ac:dyDescent="0.25">
      <c r="A25" s="31" t="s">
        <v>27</v>
      </c>
      <c r="B25" s="32"/>
      <c r="C25" s="32"/>
      <c r="D25" s="32"/>
      <c r="E25" s="32"/>
      <c r="F25" s="32"/>
      <c r="G25" s="33"/>
      <c r="H25" s="29">
        <f t="shared" si="2"/>
        <v>19</v>
      </c>
      <c r="I25" s="34">
        <f t="shared" si="1"/>
        <v>16543</v>
      </c>
      <c r="J25" s="34">
        <f t="shared" si="1"/>
        <v>9026</v>
      </c>
      <c r="K25" s="34">
        <f>+'[1]10'!J37</f>
        <v>11824</v>
      </c>
      <c r="L25" s="34">
        <f>+'[1]10'!K37</f>
        <v>6416</v>
      </c>
      <c r="M25" s="34">
        <f>+'[1]14'!J36</f>
        <v>4719</v>
      </c>
      <c r="N25" s="34">
        <f>+'[1]14'!K36</f>
        <v>2610</v>
      </c>
    </row>
    <row r="26" spans="1:14" x14ac:dyDescent="0.25">
      <c r="A26" s="31" t="s">
        <v>28</v>
      </c>
      <c r="B26" s="32"/>
      <c r="C26" s="32"/>
      <c r="D26" s="32"/>
      <c r="E26" s="32"/>
      <c r="F26" s="32"/>
      <c r="G26" s="33"/>
      <c r="H26" s="29">
        <f t="shared" si="2"/>
        <v>20</v>
      </c>
      <c r="I26" s="34">
        <f t="shared" si="1"/>
        <v>19935</v>
      </c>
      <c r="J26" s="34">
        <f t="shared" si="1"/>
        <v>10086</v>
      </c>
      <c r="K26" s="34">
        <f>+'[1]10'!J38</f>
        <v>15603</v>
      </c>
      <c r="L26" s="34">
        <f>+'[1]10'!K38</f>
        <v>7616</v>
      </c>
      <c r="M26" s="34">
        <f>+'[1]14'!J37</f>
        <v>4332</v>
      </c>
      <c r="N26" s="34">
        <f>+'[1]14'!K37</f>
        <v>2470</v>
      </c>
    </row>
    <row r="27" spans="1:14" x14ac:dyDescent="0.25">
      <c r="A27" s="31" t="s">
        <v>29</v>
      </c>
      <c r="B27" s="32"/>
      <c r="C27" s="32"/>
      <c r="D27" s="32"/>
      <c r="E27" s="32"/>
      <c r="F27" s="32"/>
      <c r="G27" s="33"/>
      <c r="H27" s="29">
        <f t="shared" si="2"/>
        <v>21</v>
      </c>
      <c r="I27" s="34">
        <f t="shared" si="1"/>
        <v>21668</v>
      </c>
      <c r="J27" s="34">
        <f t="shared" si="1"/>
        <v>12825</v>
      </c>
      <c r="K27" s="34">
        <f>+'[1]10'!J39</f>
        <v>15165</v>
      </c>
      <c r="L27" s="34">
        <f>+'[1]10'!K39</f>
        <v>9061</v>
      </c>
      <c r="M27" s="34">
        <f>+'[1]14'!J38</f>
        <v>6503</v>
      </c>
      <c r="N27" s="34">
        <f>+'[1]14'!K38</f>
        <v>3764</v>
      </c>
    </row>
    <row r="28" spans="1:14" x14ac:dyDescent="0.25">
      <c r="A28" s="31" t="s">
        <v>30</v>
      </c>
      <c r="B28" s="32"/>
      <c r="C28" s="32"/>
      <c r="D28" s="32"/>
      <c r="E28" s="32"/>
      <c r="F28" s="32"/>
      <c r="G28" s="33"/>
      <c r="H28" s="29">
        <f t="shared" si="2"/>
        <v>22</v>
      </c>
      <c r="I28" s="34">
        <f t="shared" si="1"/>
        <v>16838</v>
      </c>
      <c r="J28" s="34">
        <f t="shared" si="1"/>
        <v>9007</v>
      </c>
      <c r="K28" s="34">
        <f>+'[1]10'!J40</f>
        <v>13660</v>
      </c>
      <c r="L28" s="34">
        <f>+'[1]10'!K40</f>
        <v>7266</v>
      </c>
      <c r="M28" s="34">
        <f>+'[1]14'!J39</f>
        <v>3178</v>
      </c>
      <c r="N28" s="34">
        <f>+'[1]14'!K39</f>
        <v>1741</v>
      </c>
    </row>
    <row r="29" spans="1:14" x14ac:dyDescent="0.25">
      <c r="A29" s="38" t="s">
        <v>31</v>
      </c>
      <c r="B29" s="39"/>
      <c r="C29" s="39"/>
      <c r="D29" s="39"/>
      <c r="E29" s="39"/>
      <c r="F29" s="39"/>
      <c r="G29" s="40"/>
      <c r="H29" s="29">
        <f t="shared" si="2"/>
        <v>23</v>
      </c>
      <c r="I29" s="30">
        <f t="shared" si="1"/>
        <v>741856</v>
      </c>
      <c r="J29" s="30">
        <f t="shared" si="1"/>
        <v>372389</v>
      </c>
      <c r="K29" s="30">
        <f>+'[1]10'!J41</f>
        <v>690595</v>
      </c>
      <c r="L29" s="30">
        <f>+'[1]10'!K41</f>
        <v>337034</v>
      </c>
      <c r="M29" s="30">
        <f>+'[1]14'!J40</f>
        <v>51261</v>
      </c>
      <c r="N29" s="30">
        <f>+'[1]14'!K40</f>
        <v>35355</v>
      </c>
    </row>
    <row r="30" spans="1:14" x14ac:dyDescent="0.25">
      <c r="A30" s="41" t="s">
        <v>32</v>
      </c>
      <c r="B30" s="42"/>
      <c r="C30" s="42"/>
      <c r="D30" s="42"/>
      <c r="E30" s="42"/>
      <c r="F30" s="42"/>
      <c r="G30" s="43"/>
      <c r="H30" s="29">
        <f t="shared" si="2"/>
        <v>24</v>
      </c>
      <c r="I30" s="34">
        <f t="shared" si="1"/>
        <v>7262</v>
      </c>
      <c r="J30" s="34">
        <f t="shared" si="1"/>
        <v>3722</v>
      </c>
      <c r="K30" s="34">
        <f>+'[1]10'!J42</f>
        <v>6497</v>
      </c>
      <c r="L30" s="34">
        <f>+'[1]10'!K42</f>
        <v>3164</v>
      </c>
      <c r="M30" s="34">
        <f>+'[1]14'!J41</f>
        <v>765</v>
      </c>
      <c r="N30" s="34">
        <f>+'[1]14'!K41</f>
        <v>558</v>
      </c>
    </row>
    <row r="31" spans="1:14" x14ac:dyDescent="0.25">
      <c r="A31" s="41" t="s">
        <v>33</v>
      </c>
      <c r="B31" s="42"/>
      <c r="C31" s="42"/>
      <c r="D31" s="42"/>
      <c r="E31" s="42"/>
      <c r="F31" s="42"/>
      <c r="G31" s="43"/>
      <c r="H31" s="29">
        <f t="shared" si="2"/>
        <v>25</v>
      </c>
      <c r="I31" s="34">
        <f t="shared" si="1"/>
        <v>1051</v>
      </c>
      <c r="J31" s="34">
        <f t="shared" si="1"/>
        <v>518</v>
      </c>
      <c r="K31" s="34">
        <f>+'[1]10'!J43</f>
        <v>988</v>
      </c>
      <c r="L31" s="34">
        <f>+'[1]10'!K43</f>
        <v>475</v>
      </c>
      <c r="M31" s="34">
        <f>+'[1]14'!J42</f>
        <v>63</v>
      </c>
      <c r="N31" s="34">
        <f>+'[1]14'!K42</f>
        <v>43</v>
      </c>
    </row>
    <row r="32" spans="1:14" x14ac:dyDescent="0.25">
      <c r="A32" s="41" t="s">
        <v>34</v>
      </c>
      <c r="B32" s="42"/>
      <c r="C32" s="42"/>
      <c r="D32" s="42"/>
      <c r="E32" s="42"/>
      <c r="F32" s="42"/>
      <c r="G32" s="43"/>
      <c r="H32" s="29">
        <f t="shared" si="2"/>
        <v>26</v>
      </c>
      <c r="I32" s="34">
        <f t="shared" si="1"/>
        <v>131755</v>
      </c>
      <c r="J32" s="34">
        <f t="shared" si="1"/>
        <v>70416</v>
      </c>
      <c r="K32" s="34">
        <f>+'[1]10'!J44</f>
        <v>121874</v>
      </c>
      <c r="L32" s="34">
        <f>+'[1]10'!K44</f>
        <v>63656</v>
      </c>
      <c r="M32" s="34">
        <f>+'[1]14'!J43</f>
        <v>9881</v>
      </c>
      <c r="N32" s="34">
        <f>+'[1]14'!K43</f>
        <v>6760</v>
      </c>
    </row>
    <row r="33" spans="1:14" x14ac:dyDescent="0.25">
      <c r="A33" s="41" t="s">
        <v>35</v>
      </c>
      <c r="B33" s="42"/>
      <c r="C33" s="42"/>
      <c r="D33" s="42"/>
      <c r="E33" s="42"/>
      <c r="F33" s="42"/>
      <c r="G33" s="43"/>
      <c r="H33" s="29">
        <f t="shared" si="2"/>
        <v>27</v>
      </c>
      <c r="I33" s="34">
        <f t="shared" si="1"/>
        <v>127501</v>
      </c>
      <c r="J33" s="34">
        <f t="shared" si="1"/>
        <v>65268</v>
      </c>
      <c r="K33" s="34">
        <f>+'[1]10'!J45</f>
        <v>114401</v>
      </c>
      <c r="L33" s="34">
        <f>+'[1]10'!K45</f>
        <v>56239</v>
      </c>
      <c r="M33" s="34">
        <f>+'[1]14'!J44</f>
        <v>13100</v>
      </c>
      <c r="N33" s="34">
        <f>+'[1]14'!K44</f>
        <v>9029</v>
      </c>
    </row>
    <row r="34" spans="1:14" x14ac:dyDescent="0.25">
      <c r="A34" s="41" t="s">
        <v>36</v>
      </c>
      <c r="B34" s="42"/>
      <c r="C34" s="42"/>
      <c r="D34" s="42"/>
      <c r="E34" s="42"/>
      <c r="F34" s="42"/>
      <c r="G34" s="43"/>
      <c r="H34" s="29">
        <f t="shared" si="2"/>
        <v>28</v>
      </c>
      <c r="I34" s="34">
        <f t="shared" si="1"/>
        <v>8789</v>
      </c>
      <c r="J34" s="34">
        <f t="shared" si="1"/>
        <v>4509</v>
      </c>
      <c r="K34" s="34">
        <f>+'[1]10'!J46</f>
        <v>7874</v>
      </c>
      <c r="L34" s="34">
        <f>+'[1]10'!K46</f>
        <v>3869</v>
      </c>
      <c r="M34" s="34">
        <f>+'[1]14'!J45</f>
        <v>915</v>
      </c>
      <c r="N34" s="34">
        <f>+'[1]14'!K45</f>
        <v>640</v>
      </c>
    </row>
    <row r="35" spans="1:14" x14ac:dyDescent="0.25">
      <c r="A35" s="41" t="s">
        <v>37</v>
      </c>
      <c r="B35" s="42"/>
      <c r="C35" s="42"/>
      <c r="D35" s="42"/>
      <c r="E35" s="42"/>
      <c r="F35" s="42"/>
      <c r="G35" s="43"/>
      <c r="H35" s="29">
        <f t="shared" si="2"/>
        <v>29</v>
      </c>
      <c r="I35" s="34">
        <f t="shared" si="1"/>
        <v>73471</v>
      </c>
      <c r="J35" s="34">
        <f t="shared" si="1"/>
        <v>36949</v>
      </c>
      <c r="K35" s="34">
        <f>+'[1]10'!J47</f>
        <v>66049</v>
      </c>
      <c r="L35" s="34">
        <f>+'[1]10'!K47</f>
        <v>31669</v>
      </c>
      <c r="M35" s="34">
        <f>+'[1]14'!J46</f>
        <v>7422</v>
      </c>
      <c r="N35" s="34">
        <f>+'[1]14'!K46</f>
        <v>5280</v>
      </c>
    </row>
    <row r="36" spans="1:14" x14ac:dyDescent="0.25">
      <c r="A36" s="41" t="s">
        <v>24</v>
      </c>
      <c r="B36" s="42"/>
      <c r="C36" s="42"/>
      <c r="D36" s="42"/>
      <c r="E36" s="42"/>
      <c r="F36" s="42"/>
      <c r="G36" s="43"/>
      <c r="H36" s="29">
        <f t="shared" si="2"/>
        <v>30</v>
      </c>
      <c r="I36" s="34">
        <f t="shared" si="1"/>
        <v>142430</v>
      </c>
      <c r="J36" s="34">
        <f t="shared" si="1"/>
        <v>74392</v>
      </c>
      <c r="K36" s="34">
        <f>+'[1]10'!J48</f>
        <v>137157</v>
      </c>
      <c r="L36" s="34">
        <f>+'[1]10'!K48</f>
        <v>70850</v>
      </c>
      <c r="M36" s="34">
        <f>+'[1]14'!J47</f>
        <v>5273</v>
      </c>
      <c r="N36" s="34">
        <f>+'[1]14'!K47</f>
        <v>3542</v>
      </c>
    </row>
    <row r="37" spans="1:14" x14ac:dyDescent="0.25">
      <c r="A37" s="41" t="s">
        <v>38</v>
      </c>
      <c r="B37" s="42"/>
      <c r="C37" s="42"/>
      <c r="D37" s="42"/>
      <c r="E37" s="42"/>
      <c r="F37" s="42"/>
      <c r="G37" s="43"/>
      <c r="H37" s="29">
        <f t="shared" si="2"/>
        <v>31</v>
      </c>
      <c r="I37" s="34">
        <f t="shared" si="1"/>
        <v>141717</v>
      </c>
      <c r="J37" s="34">
        <f t="shared" si="1"/>
        <v>67009</v>
      </c>
      <c r="K37" s="34">
        <f>+'[1]10'!J49</f>
        <v>134001</v>
      </c>
      <c r="L37" s="34">
        <f>+'[1]10'!K49</f>
        <v>61602</v>
      </c>
      <c r="M37" s="34">
        <f>+'[1]14'!J48</f>
        <v>7716</v>
      </c>
      <c r="N37" s="34">
        <f>+'[1]14'!K48</f>
        <v>5407</v>
      </c>
    </row>
    <row r="38" spans="1:14" x14ac:dyDescent="0.25">
      <c r="A38" s="41" t="s">
        <v>39</v>
      </c>
      <c r="B38" s="42"/>
      <c r="C38" s="42"/>
      <c r="D38" s="42"/>
      <c r="E38" s="42"/>
      <c r="F38" s="42"/>
      <c r="G38" s="43"/>
      <c r="H38" s="29">
        <f t="shared" si="2"/>
        <v>32</v>
      </c>
      <c r="I38" s="34">
        <f t="shared" si="1"/>
        <v>106660</v>
      </c>
      <c r="J38" s="34">
        <f t="shared" si="1"/>
        <v>48824</v>
      </c>
      <c r="K38" s="34">
        <f>+'[1]10'!J50</f>
        <v>101754</v>
      </c>
      <c r="L38" s="34">
        <f>+'[1]10'!K50</f>
        <v>45510</v>
      </c>
      <c r="M38" s="34">
        <f>+'[1]14'!J49</f>
        <v>4906</v>
      </c>
      <c r="N38" s="34">
        <f>+'[1]14'!K49</f>
        <v>3314</v>
      </c>
    </row>
    <row r="39" spans="1:14" x14ac:dyDescent="0.25">
      <c r="A39" s="44" t="s">
        <v>40</v>
      </c>
      <c r="B39" s="45"/>
      <c r="C39" s="45"/>
      <c r="D39" s="45"/>
      <c r="E39" s="45"/>
      <c r="F39" s="45"/>
      <c r="G39" s="46"/>
      <c r="H39" s="29">
        <f t="shared" si="2"/>
        <v>33</v>
      </c>
      <c r="I39" s="34">
        <f t="shared" si="1"/>
        <v>1220</v>
      </c>
      <c r="J39" s="34">
        <f t="shared" si="1"/>
        <v>782</v>
      </c>
      <c r="K39" s="34">
        <f>+'[1]10'!J51</f>
        <v>0</v>
      </c>
      <c r="L39" s="34">
        <f>+'[1]10'!K51</f>
        <v>0</v>
      </c>
      <c r="M39" s="34">
        <f>+'[1]14'!J50</f>
        <v>1220</v>
      </c>
      <c r="N39" s="34">
        <f>+'[1]14'!K50</f>
        <v>782</v>
      </c>
    </row>
  </sheetData>
  <mergeCells count="40">
    <mergeCell ref="A36:G36"/>
    <mergeCell ref="A37:G37"/>
    <mergeCell ref="A38:G38"/>
    <mergeCell ref="A39:G39"/>
    <mergeCell ref="A30:G30"/>
    <mergeCell ref="A31:G31"/>
    <mergeCell ref="A32:G32"/>
    <mergeCell ref="A33:G33"/>
    <mergeCell ref="A34:G34"/>
    <mergeCell ref="A35:G35"/>
    <mergeCell ref="A24:G24"/>
    <mergeCell ref="A25:G25"/>
    <mergeCell ref="A26:G26"/>
    <mergeCell ref="A27:G27"/>
    <mergeCell ref="A28:G28"/>
    <mergeCell ref="A29:G29"/>
    <mergeCell ref="A18:G18"/>
    <mergeCell ref="A19:G19"/>
    <mergeCell ref="A20:G20"/>
    <mergeCell ref="A21:G21"/>
    <mergeCell ref="A22:G22"/>
    <mergeCell ref="A23:G23"/>
    <mergeCell ref="A12:G12"/>
    <mergeCell ref="A13:G13"/>
    <mergeCell ref="A14:G14"/>
    <mergeCell ref="A15:G15"/>
    <mergeCell ref="A16:G16"/>
    <mergeCell ref="A17:G17"/>
    <mergeCell ref="A6:G6"/>
    <mergeCell ref="A7:G7"/>
    <mergeCell ref="A8:G8"/>
    <mergeCell ref="A9:G9"/>
    <mergeCell ref="A10:G10"/>
    <mergeCell ref="A11:G11"/>
    <mergeCell ref="A1:N1"/>
    <mergeCell ref="A3:G5"/>
    <mergeCell ref="H3:H5"/>
    <mergeCell ref="I3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2026-05-04T07:08:56Z</dcterms:created>
  <dcterms:modified xsi:type="dcterms:W3CDTF">2026-05-04T07:09:37Z</dcterms:modified>
</cp:coreProperties>
</file>