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batja\2023\Neelttei medeelel 23\2023 hagas\Data\14\"/>
    </mc:Choice>
  </mc:AlternateContent>
  <bookViews>
    <workbookView xWindow="0" yWindow="0" windowWidth="28800" windowHeight="12015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31" i="1" l="1"/>
  <c r="E31" i="1"/>
  <c r="D31" i="1"/>
  <c r="C31" i="1"/>
  <c r="F30" i="1"/>
  <c r="E30" i="1"/>
  <c r="D30" i="1"/>
  <c r="C30" i="1"/>
  <c r="F29" i="1"/>
  <c r="E29" i="1"/>
  <c r="D29" i="1"/>
  <c r="C29" i="1"/>
  <c r="F28" i="1"/>
  <c r="E28" i="1"/>
  <c r="D28" i="1"/>
  <c r="C28" i="1"/>
  <c r="F27" i="1"/>
  <c r="E27" i="1"/>
  <c r="D27" i="1"/>
  <c r="C27" i="1"/>
  <c r="F26" i="1"/>
  <c r="E26" i="1"/>
  <c r="D26" i="1"/>
  <c r="C26" i="1"/>
  <c r="F25" i="1"/>
  <c r="E25" i="1"/>
  <c r="D25" i="1"/>
  <c r="C25" i="1"/>
  <c r="F24" i="1"/>
  <c r="E24" i="1"/>
  <c r="D24" i="1"/>
  <c r="C24" i="1"/>
  <c r="F23" i="1"/>
  <c r="E23" i="1"/>
  <c r="D23" i="1"/>
  <c r="C23" i="1"/>
  <c r="F22" i="1"/>
  <c r="E22" i="1"/>
  <c r="D22" i="1"/>
  <c r="C22" i="1"/>
  <c r="F21" i="1"/>
  <c r="E21" i="1"/>
  <c r="D21" i="1"/>
  <c r="C21" i="1"/>
  <c r="F20" i="1"/>
  <c r="E20" i="1"/>
  <c r="D20" i="1"/>
  <c r="C20" i="1"/>
  <c r="F19" i="1"/>
  <c r="E19" i="1"/>
  <c r="D19" i="1"/>
  <c r="C19" i="1"/>
  <c r="F18" i="1"/>
  <c r="E18" i="1"/>
  <c r="D18" i="1"/>
  <c r="C18" i="1"/>
  <c r="F17" i="1"/>
  <c r="E17" i="1"/>
  <c r="D17" i="1"/>
  <c r="C17" i="1"/>
  <c r="F16" i="1"/>
  <c r="E16" i="1"/>
  <c r="D16" i="1"/>
  <c r="C16" i="1"/>
  <c r="F15" i="1"/>
  <c r="E15" i="1"/>
  <c r="D15" i="1"/>
  <c r="C15" i="1"/>
  <c r="F14" i="1"/>
  <c r="E14" i="1"/>
  <c r="D14" i="1"/>
  <c r="C14" i="1"/>
  <c r="F13" i="1"/>
  <c r="E13" i="1"/>
  <c r="D13" i="1"/>
  <c r="C13" i="1"/>
  <c r="F12" i="1"/>
  <c r="E12" i="1"/>
  <c r="D12" i="1"/>
  <c r="C12" i="1"/>
  <c r="F11" i="1"/>
  <c r="E11" i="1"/>
  <c r="D11" i="1"/>
  <c r="C11" i="1"/>
  <c r="F10" i="1"/>
  <c r="E10" i="1"/>
  <c r="D10" i="1"/>
  <c r="C10" i="1"/>
  <c r="J9" i="1"/>
  <c r="I9" i="1"/>
  <c r="H9" i="1"/>
  <c r="G9" i="1"/>
  <c r="F9" i="1" l="1"/>
  <c r="E9" i="1"/>
  <c r="C9" i="1"/>
  <c r="D9" i="1"/>
</calcChain>
</file>

<file path=xl/sharedStrings.xml><?xml version="1.0" encoding="utf-8"?>
<sst xmlns="http://schemas.openxmlformats.org/spreadsheetml/2006/main" count="45" uniqueCount="36">
  <si>
    <r>
      <t xml:space="preserve">АЖИЛГҮЙДЛИЙН ДААТГАЛЫН САНГААС ТЭТГЭМЖ АВАГЧ БОЛОН СУРГАЛТЫН ЗАРДАЛ ГАРГУУЛСАН ХҮНИЙ ТОО,  ЗАРЦУУЛСАН ХӨРӨНГИЙН 
2023 ОНЫ </t>
    </r>
    <r>
      <rPr>
        <b/>
        <u/>
        <sz val="11"/>
        <color theme="1"/>
        <rFont val="Arial"/>
        <family val="2"/>
        <charset val="204"/>
      </rPr>
      <t>ЭХНИЙ ХАГАС</t>
    </r>
    <r>
      <rPr>
        <b/>
        <sz val="11"/>
        <color theme="1"/>
        <rFont val="Arial"/>
        <family val="2"/>
      </rPr>
      <t xml:space="preserve"> БОЛОН</t>
    </r>
    <r>
      <rPr>
        <b/>
        <sz val="11"/>
        <color theme="1"/>
        <rFont val="Arial"/>
        <family val="2"/>
        <charset val="204"/>
      </rPr>
      <t xml:space="preserve"> ЖИЛИЙН ЭЦСИЙН</t>
    </r>
    <r>
      <rPr>
        <b/>
        <sz val="11"/>
        <color theme="1"/>
        <rFont val="Arial"/>
        <family val="2"/>
      </rPr>
      <t xml:space="preserve"> МЭДЭЭ</t>
    </r>
  </si>
  <si>
    <t>Аймаг/Нийслэл</t>
  </si>
  <si>
    <t>МД</t>
  </si>
  <si>
    <t>Нийт тэтгэмж авагчид</t>
  </si>
  <si>
    <t>Ажилгүйдлийн тэтгэмж</t>
  </si>
  <si>
    <t>Сургалтын тэтгэмж</t>
  </si>
  <si>
    <t>Бүгд</t>
  </si>
  <si>
    <t>Олгосон тэтгэмжийн хэмжээ, мян.төг</t>
  </si>
  <si>
    <t>Эмэгтэй</t>
  </si>
  <si>
    <t>А</t>
  </si>
  <si>
    <t>Б</t>
  </si>
  <si>
    <r>
      <t xml:space="preserve">Бүгд </t>
    </r>
    <r>
      <rPr>
        <i/>
        <sz val="10"/>
        <rFont val="Arial"/>
        <family val="2"/>
      </rPr>
      <t>мөр(1)=мөр(2:23)</t>
    </r>
  </si>
  <si>
    <t>Архангай</t>
  </si>
  <si>
    <t>Баян-Өлгий</t>
  </si>
  <si>
    <t>Баянхонгор</t>
  </si>
  <si>
    <t>Булган</t>
  </si>
  <si>
    <t>Говь-Алтай</t>
  </si>
  <si>
    <t>Говь-Сүмбэр</t>
  </si>
  <si>
    <t>Дархан-Уул</t>
  </si>
  <si>
    <t>Дорноговь</t>
  </si>
  <si>
    <t>Дорнод</t>
  </si>
  <si>
    <t>Дундговь</t>
  </si>
  <si>
    <t>Завхан</t>
  </si>
  <si>
    <t>Орхон</t>
  </si>
  <si>
    <t>Өвөрхангай</t>
  </si>
  <si>
    <t>Өмнөговь</t>
  </si>
  <si>
    <t>Сүхбаатар</t>
  </si>
  <si>
    <t>Сэлэнгэ</t>
  </si>
  <si>
    <t>Төв</t>
  </si>
  <si>
    <t>Увс</t>
  </si>
  <si>
    <t>Ховд</t>
  </si>
  <si>
    <t>Хөвсгөл</t>
  </si>
  <si>
    <t>Хэнтий</t>
  </si>
  <si>
    <t>Улаанбаатар</t>
  </si>
  <si>
    <t>Балансын шалгалт:</t>
  </si>
  <si>
    <t>багана1=багана(5+9);  багана2=багана(6+10); багана3=багана(7+11); багана4=багана(8+12); багана1&gt;багана5; багана1&gt;багана9; багана2&gt;багана6; багана2&gt;багана10; багана3&gt;багана7; багана3&gt;багана11; багана4&gt;багана8; багана4&gt;багана12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</si>
</sst>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5">
    <numFmt numFmtId="43" formatCode="_(* #,##0.00_);_(* \(#,##0.00\);_(* &quot;-&quot;??_);_(@_)"/>
    <numFmt numFmtId="164" formatCode="_(* #,##0_);_(* \(#,##0\);_(* &quot;-&quot;??_);_(@_)"/>
    <numFmt numFmtId="165" formatCode="_(* #,##0.0_);_(* \(#,##0.0\);_(* &quot;-&quot;??_);_(@_)"/>
    <numFmt numFmtId="166" formatCode="_-* #,##0.00_-;\-* #,##0.00_-;_-* &quot;-&quot;??_-;_-@_-"/>
    <numFmt numFmtId="167" formatCode="_(* #,##0.000_);_(* \(#,##0.000\);_(* &quot;-&quot;??_);_(@_)"/>
  </numFmts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0"/>
      <name val="Arial"/>
      <family val="2"/>
    </font>
    <font>
      <sz val="10"/>
      <color theme="1"/>
      <name val="Arial"/>
      <family val="2"/>
    </font>
    <font>
      <b/>
      <sz val="11"/>
      <color theme="1"/>
      <name val="Arial"/>
      <family val="2"/>
    </font>
    <font>
      <b/>
      <u/>
      <sz val="11"/>
      <color theme="1"/>
      <name val="Arial"/>
      <family val="2"/>
      <charset val="204"/>
    </font>
    <font>
      <b/>
      <sz val="11"/>
      <color theme="1"/>
      <name val="Arial"/>
      <family val="2"/>
      <charset val="204"/>
    </font>
    <font>
      <sz val="10"/>
      <color theme="1"/>
      <name val="Arial"/>
      <family val="2"/>
      <charset val="204"/>
    </font>
    <font>
      <i/>
      <sz val="10"/>
      <name val="Arial"/>
      <family val="2"/>
    </font>
    <font>
      <b/>
      <sz val="10"/>
      <color theme="1"/>
      <name val="Arial"/>
      <family val="2"/>
    </font>
    <font>
      <b/>
      <sz val="9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0" fontId="2" fillId="0" borderId="0" applyNumberFormat="0" applyFill="0" applyBorder="0" applyAlignment="0" applyProtection="0"/>
  </cellStyleXfs>
  <cellXfs count="48">
    <xf numFmtId="0" fontId="0" fillId="0" borderId="0" xfId="0"/>
    <xf numFmtId="0" fontId="8" fillId="2" borderId="3" xfId="0" applyFont="1" applyFill="1" applyBorder="1" applyAlignment="1">
      <alignment horizontal="center" vertical="center" wrapText="1"/>
    </xf>
    <xf numFmtId="0" fontId="8" fillId="2" borderId="4" xfId="0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horizontal="center" vertical="center" wrapText="1"/>
    </xf>
    <xf numFmtId="0" fontId="8" fillId="2" borderId="8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4" fillId="2" borderId="9" xfId="0" applyFont="1" applyFill="1" applyBorder="1" applyAlignment="1">
      <alignment horizontal="center" vertical="center" wrapText="1"/>
    </xf>
    <xf numFmtId="0" fontId="4" fillId="2" borderId="10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4" fillId="2" borderId="11" xfId="0" applyFont="1" applyFill="1" applyBorder="1" applyAlignment="1">
      <alignment horizontal="center" vertical="center" wrapText="1"/>
    </xf>
    <xf numFmtId="0" fontId="4" fillId="2" borderId="8" xfId="0" applyFont="1" applyFill="1" applyBorder="1" applyAlignment="1">
      <alignment horizontal="center" vertical="center" wrapText="1"/>
    </xf>
    <xf numFmtId="0" fontId="5" fillId="2" borderId="0" xfId="0" applyFont="1" applyFill="1" applyAlignment="1">
      <alignment horizontal="center" vertical="center" wrapText="1"/>
    </xf>
    <xf numFmtId="0" fontId="4" fillId="2" borderId="0" xfId="0" applyFont="1" applyFill="1"/>
    <xf numFmtId="0" fontId="4" fillId="2" borderId="1" xfId="0" applyFont="1" applyFill="1" applyBorder="1" applyAlignment="1">
      <alignment horizontal="justify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/>
    </xf>
    <xf numFmtId="0" fontId="4" fillId="2" borderId="0" xfId="0" applyFont="1" applyFill="1" applyBorder="1" applyAlignment="1">
      <alignment vertical="center"/>
    </xf>
    <xf numFmtId="0" fontId="4" fillId="2" borderId="7" xfId="0" applyFont="1" applyFill="1" applyBorder="1" applyAlignment="1">
      <alignment horizontal="center" vertical="center" wrapText="1"/>
    </xf>
    <xf numFmtId="0" fontId="4" fillId="2" borderId="7" xfId="0" applyFont="1" applyFill="1" applyBorder="1" applyAlignment="1">
      <alignment horizontal="center" vertical="center"/>
    </xf>
    <xf numFmtId="0" fontId="4" fillId="2" borderId="6" xfId="0" applyFont="1" applyFill="1" applyBorder="1" applyAlignment="1">
      <alignment vertical="center"/>
    </xf>
    <xf numFmtId="0" fontId="4" fillId="2" borderId="5" xfId="0" applyFont="1" applyFill="1" applyBorder="1" applyAlignment="1">
      <alignment vertical="center"/>
    </xf>
    <xf numFmtId="0" fontId="4" fillId="2" borderId="3" xfId="0" applyFont="1" applyFill="1" applyBorder="1" applyAlignment="1">
      <alignment horizontal="center" vertical="center"/>
    </xf>
    <xf numFmtId="0" fontId="4" fillId="2" borderId="12" xfId="0" applyFont="1" applyFill="1" applyBorder="1" applyAlignment="1">
      <alignment horizontal="center" vertical="center" wrapText="1"/>
    </xf>
    <xf numFmtId="0" fontId="4" fillId="2" borderId="12" xfId="0" applyFont="1" applyFill="1" applyBorder="1" applyAlignment="1">
      <alignment horizontal="center" vertical="center"/>
    </xf>
    <xf numFmtId="0" fontId="4" fillId="2" borderId="8" xfId="0" applyFont="1" applyFill="1" applyBorder="1" applyAlignment="1">
      <alignment horizontal="center" vertical="center"/>
    </xf>
    <xf numFmtId="0" fontId="4" fillId="2" borderId="9" xfId="0" applyFont="1" applyFill="1" applyBorder="1" applyAlignment="1">
      <alignment horizontal="center" vertical="center"/>
    </xf>
    <xf numFmtId="0" fontId="4" fillId="2" borderId="10" xfId="0" applyFont="1" applyFill="1" applyBorder="1" applyAlignment="1">
      <alignment horizontal="center" vertical="center"/>
    </xf>
    <xf numFmtId="3" fontId="3" fillId="2" borderId="10" xfId="2" applyNumberFormat="1" applyFont="1" applyFill="1" applyBorder="1" applyAlignment="1">
      <alignment horizontal="left" vertical="center" wrapText="1"/>
    </xf>
    <xf numFmtId="0" fontId="10" fillId="2" borderId="10" xfId="0" applyFont="1" applyFill="1" applyBorder="1" applyAlignment="1">
      <alignment horizontal="center" vertical="center"/>
    </xf>
    <xf numFmtId="164" fontId="10" fillId="2" borderId="10" xfId="1" applyNumberFormat="1" applyFont="1" applyFill="1" applyBorder="1" applyAlignment="1">
      <alignment vertical="center"/>
    </xf>
    <xf numFmtId="165" fontId="10" fillId="2" borderId="10" xfId="1" applyNumberFormat="1" applyFont="1" applyFill="1" applyBorder="1" applyAlignment="1">
      <alignment vertical="center"/>
    </xf>
    <xf numFmtId="164" fontId="4" fillId="2" borderId="0" xfId="0" applyNumberFormat="1" applyFont="1" applyFill="1" applyBorder="1" applyAlignment="1">
      <alignment vertical="center"/>
    </xf>
    <xf numFmtId="0" fontId="4" fillId="2" borderId="0" xfId="0" applyFont="1" applyFill="1" applyAlignment="1">
      <alignment vertical="center"/>
    </xf>
    <xf numFmtId="3" fontId="2" fillId="2" borderId="10" xfId="2" applyNumberFormat="1" applyFont="1" applyFill="1" applyBorder="1" applyAlignment="1">
      <alignment horizontal="left" vertical="center" indent="1"/>
    </xf>
    <xf numFmtId="164" fontId="4" fillId="2" borderId="10" xfId="1" applyNumberFormat="1" applyFont="1" applyFill="1" applyBorder="1" applyAlignment="1"/>
    <xf numFmtId="165" fontId="4" fillId="2" borderId="10" xfId="1" applyNumberFormat="1" applyFont="1" applyFill="1" applyBorder="1" applyAlignment="1"/>
    <xf numFmtId="165" fontId="4" fillId="2" borderId="10" xfId="1" applyNumberFormat="1" applyFont="1" applyFill="1" applyBorder="1" applyAlignment="1">
      <alignment vertical="center"/>
    </xf>
    <xf numFmtId="164" fontId="4" fillId="2" borderId="10" xfId="1" applyNumberFormat="1" applyFont="1" applyFill="1" applyBorder="1" applyAlignment="1">
      <alignment vertical="center"/>
    </xf>
    <xf numFmtId="0" fontId="4" fillId="2" borderId="10" xfId="0" applyFont="1" applyFill="1" applyBorder="1" applyAlignment="1">
      <alignment horizontal="left" indent="1"/>
    </xf>
    <xf numFmtId="165" fontId="4" fillId="2" borderId="10" xfId="1" applyNumberFormat="1" applyFont="1" applyFill="1" applyBorder="1"/>
    <xf numFmtId="0" fontId="4" fillId="2" borderId="0" xfId="0" applyFont="1" applyFill="1" applyAlignment="1"/>
    <xf numFmtId="0" fontId="3" fillId="2" borderId="4" xfId="2" applyFont="1" applyFill="1" applyBorder="1" applyAlignment="1">
      <alignment horizontal="center" vertical="top"/>
    </xf>
    <xf numFmtId="0" fontId="4" fillId="2" borderId="4" xfId="0" applyFont="1" applyFill="1" applyBorder="1" applyAlignment="1">
      <alignment horizontal="left" vertical="center" wrapText="1"/>
    </xf>
    <xf numFmtId="166" fontId="4" fillId="2" borderId="0" xfId="0" applyNumberFormat="1" applyFont="1" applyFill="1" applyBorder="1" applyAlignment="1">
      <alignment vertical="center"/>
    </xf>
    <xf numFmtId="0" fontId="11" fillId="2" borderId="0" xfId="0" applyFont="1" applyFill="1" applyAlignment="1">
      <alignment vertical="center"/>
    </xf>
    <xf numFmtId="164" fontId="11" fillId="2" borderId="0" xfId="0" applyNumberFormat="1" applyFont="1" applyFill="1" applyAlignment="1">
      <alignment vertical="center"/>
    </xf>
    <xf numFmtId="167" fontId="11" fillId="2" borderId="0" xfId="0" applyNumberFormat="1" applyFont="1" applyFill="1" applyAlignment="1">
      <alignment vertical="center"/>
    </xf>
  </cellXfs>
  <cellStyles count="3">
    <cellStyle name="Comma" xfId="1" builtinId="3"/>
    <cellStyle name="Normal" xfId="0" builtinId="0"/>
    <cellStyle name="Normal 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S35"/>
  <sheetViews>
    <sheetView tabSelected="1" workbookViewId="0">
      <selection activeCell="P12" sqref="P12"/>
    </sheetView>
  </sheetViews>
  <sheetFormatPr defaultColWidth="4.28515625" defaultRowHeight="12.75" x14ac:dyDescent="0.2"/>
  <cols>
    <col min="1" max="1" width="20.7109375" style="13" customWidth="1"/>
    <col min="2" max="2" width="4.140625" style="13" customWidth="1"/>
    <col min="3" max="3" width="10.28515625" style="13" customWidth="1"/>
    <col min="4" max="4" width="11.5703125" style="13" customWidth="1"/>
    <col min="5" max="5" width="16.7109375" style="13" customWidth="1"/>
    <col min="6" max="6" width="16.42578125" style="13" customWidth="1"/>
    <col min="7" max="7" width="10.140625" style="13" customWidth="1"/>
    <col min="8" max="8" width="11" style="13" customWidth="1"/>
    <col min="9" max="10" width="16.7109375" style="13" customWidth="1"/>
    <col min="11" max="11" width="7.85546875" style="13" customWidth="1"/>
    <col min="12" max="12" width="9.7109375" style="13" customWidth="1"/>
    <col min="13" max="13" width="13" style="13" customWidth="1"/>
    <col min="14" max="14" width="9.140625" style="13" customWidth="1"/>
    <col min="15" max="18" width="4.7109375" style="13" bestFit="1" customWidth="1"/>
    <col min="19" max="19" width="6.7109375" style="13" bestFit="1" customWidth="1"/>
    <col min="20" max="20" width="11.28515625" style="13" bestFit="1" customWidth="1"/>
    <col min="21" max="21" width="4.28515625" style="13" customWidth="1"/>
    <col min="22" max="16384" width="4.28515625" style="13"/>
  </cols>
  <sheetData>
    <row r="1" spans="1:71" ht="42" customHeight="1" x14ac:dyDescent="0.2">
      <c r="A1" s="12" t="s">
        <v>0</v>
      </c>
      <c r="B1" s="12"/>
      <c r="C1" s="12"/>
      <c r="D1" s="12"/>
      <c r="E1" s="12"/>
      <c r="F1" s="12"/>
      <c r="G1" s="12"/>
      <c r="H1" s="12"/>
      <c r="I1" s="12"/>
      <c r="J1" s="12"/>
      <c r="K1" s="12"/>
      <c r="L1" s="12"/>
      <c r="M1" s="12"/>
      <c r="N1" s="12"/>
    </row>
    <row r="2" spans="1:71" x14ac:dyDescent="0.2">
      <c r="I2" s="14"/>
      <c r="J2" s="14"/>
      <c r="K2" s="14"/>
      <c r="L2" s="14"/>
      <c r="M2" s="14"/>
      <c r="N2" s="14"/>
    </row>
    <row r="3" spans="1:71" x14ac:dyDescent="0.2">
      <c r="A3" s="15" t="s">
        <v>1</v>
      </c>
      <c r="B3" s="16" t="s">
        <v>2</v>
      </c>
      <c r="C3" s="1" t="s">
        <v>3</v>
      </c>
      <c r="D3" s="2"/>
      <c r="E3" s="2"/>
      <c r="F3" s="2"/>
      <c r="G3" s="3"/>
      <c r="H3" s="3"/>
      <c r="I3" s="3"/>
      <c r="J3" s="3"/>
      <c r="K3" s="3"/>
      <c r="L3" s="3"/>
      <c r="M3" s="3"/>
      <c r="N3" s="4"/>
      <c r="O3" s="17"/>
      <c r="P3" s="17"/>
      <c r="Q3" s="17"/>
      <c r="R3" s="17"/>
      <c r="S3" s="17"/>
      <c r="T3" s="17"/>
      <c r="U3" s="17"/>
      <c r="V3" s="17"/>
      <c r="W3" s="17"/>
      <c r="X3" s="17"/>
      <c r="Y3" s="17"/>
      <c r="Z3" s="17"/>
      <c r="AA3" s="17"/>
      <c r="AB3" s="17"/>
      <c r="AC3" s="17"/>
      <c r="AD3" s="17"/>
      <c r="AE3" s="17"/>
      <c r="AF3" s="17"/>
      <c r="AG3" s="17"/>
      <c r="AH3" s="17"/>
      <c r="AI3" s="17"/>
      <c r="AJ3" s="17"/>
      <c r="AK3" s="17"/>
      <c r="AL3" s="17"/>
      <c r="AM3" s="17"/>
      <c r="AN3" s="17"/>
      <c r="AO3" s="17"/>
      <c r="AP3" s="17"/>
      <c r="AQ3" s="17"/>
      <c r="AR3" s="17"/>
      <c r="AS3" s="17"/>
      <c r="AT3" s="17"/>
      <c r="AU3" s="17"/>
      <c r="AV3" s="17"/>
      <c r="AW3" s="17"/>
      <c r="AX3" s="17"/>
      <c r="AY3" s="17"/>
      <c r="AZ3" s="17"/>
      <c r="BA3" s="17"/>
      <c r="BB3" s="17"/>
      <c r="BC3" s="17"/>
      <c r="BD3" s="17"/>
      <c r="BE3" s="17"/>
      <c r="BF3" s="17"/>
      <c r="BG3" s="17"/>
      <c r="BH3" s="17"/>
      <c r="BI3" s="17"/>
      <c r="BJ3" s="17"/>
      <c r="BK3" s="17"/>
      <c r="BL3" s="17"/>
      <c r="BM3" s="17"/>
      <c r="BN3" s="17"/>
      <c r="BO3" s="17"/>
      <c r="BP3" s="17"/>
      <c r="BQ3" s="17"/>
      <c r="BR3" s="17"/>
      <c r="BS3" s="17"/>
    </row>
    <row r="4" spans="1:71" x14ac:dyDescent="0.2">
      <c r="A4" s="18"/>
      <c r="B4" s="19"/>
      <c r="C4" s="5"/>
      <c r="D4" s="6"/>
      <c r="E4" s="6"/>
      <c r="F4" s="6"/>
      <c r="G4" s="7" t="s">
        <v>4</v>
      </c>
      <c r="H4" s="3"/>
      <c r="I4" s="3"/>
      <c r="J4" s="3"/>
      <c r="K4" s="8" t="s">
        <v>5</v>
      </c>
      <c r="L4" s="8"/>
      <c r="M4" s="8"/>
      <c r="N4" s="8"/>
      <c r="O4" s="17"/>
      <c r="P4" s="17"/>
      <c r="Q4" s="17"/>
      <c r="R4" s="17"/>
      <c r="S4" s="17"/>
      <c r="T4" s="17"/>
      <c r="U4" s="17"/>
      <c r="V4" s="17"/>
      <c r="W4" s="17"/>
      <c r="X4" s="17"/>
      <c r="Y4" s="17"/>
      <c r="Z4" s="17"/>
      <c r="AA4" s="17"/>
      <c r="AB4" s="17"/>
      <c r="AC4" s="17"/>
      <c r="AD4" s="17"/>
      <c r="AE4" s="17"/>
      <c r="AF4" s="17"/>
      <c r="AG4" s="17"/>
      <c r="AH4" s="17"/>
      <c r="AI4" s="17"/>
      <c r="AJ4" s="17"/>
      <c r="AK4" s="17"/>
      <c r="AL4" s="17"/>
      <c r="AM4" s="17"/>
      <c r="AN4" s="17"/>
      <c r="AO4" s="17"/>
      <c r="AP4" s="17"/>
      <c r="AQ4" s="17"/>
      <c r="AR4" s="17"/>
      <c r="AS4" s="17"/>
      <c r="AT4" s="17"/>
      <c r="AU4" s="17"/>
      <c r="AV4" s="17"/>
      <c r="AW4" s="17"/>
      <c r="AX4" s="17"/>
      <c r="AY4" s="17"/>
      <c r="AZ4" s="17"/>
      <c r="BA4" s="17"/>
      <c r="BB4" s="17"/>
      <c r="BC4" s="17"/>
      <c r="BD4" s="17"/>
      <c r="BE4" s="17"/>
      <c r="BF4" s="17"/>
      <c r="BG4" s="17"/>
      <c r="BH4" s="17"/>
      <c r="BI4" s="17"/>
      <c r="BJ4" s="17"/>
      <c r="BK4" s="17"/>
      <c r="BL4" s="17"/>
      <c r="BM4" s="17"/>
      <c r="BN4" s="17"/>
      <c r="BO4" s="17"/>
      <c r="BP4" s="17"/>
      <c r="BQ4" s="17"/>
      <c r="BR4" s="17"/>
      <c r="BS4" s="17"/>
    </row>
    <row r="5" spans="1:71" x14ac:dyDescent="0.2">
      <c r="A5" s="18"/>
      <c r="B5" s="19"/>
      <c r="C5" s="9" t="s">
        <v>6</v>
      </c>
      <c r="D5" s="20"/>
      <c r="E5" s="9" t="s">
        <v>7</v>
      </c>
      <c r="F5" s="20"/>
      <c r="G5" s="9" t="s">
        <v>6</v>
      </c>
      <c r="H5" s="20"/>
      <c r="I5" s="9" t="s">
        <v>7</v>
      </c>
      <c r="J5" s="21"/>
      <c r="K5" s="9" t="s">
        <v>6</v>
      </c>
      <c r="L5" s="20"/>
      <c r="M5" s="8" t="s">
        <v>7</v>
      </c>
      <c r="N5" s="16" t="s">
        <v>8</v>
      </c>
      <c r="O5" s="17"/>
      <c r="P5" s="17"/>
      <c r="Q5" s="17"/>
      <c r="R5" s="17"/>
      <c r="S5" s="17"/>
      <c r="T5" s="17"/>
      <c r="U5" s="17"/>
      <c r="V5" s="17"/>
      <c r="W5" s="17"/>
      <c r="X5" s="17"/>
      <c r="Y5" s="17"/>
      <c r="Z5" s="17"/>
      <c r="AA5" s="17"/>
      <c r="AB5" s="17"/>
      <c r="AC5" s="17"/>
      <c r="AD5" s="17"/>
      <c r="AE5" s="17"/>
      <c r="AF5" s="17"/>
      <c r="AG5" s="17"/>
      <c r="AH5" s="17"/>
      <c r="AI5" s="17"/>
      <c r="AJ5" s="17"/>
      <c r="AK5" s="17"/>
      <c r="AL5" s="17"/>
      <c r="AM5" s="17"/>
      <c r="AN5" s="17"/>
      <c r="AO5" s="17"/>
      <c r="AP5" s="17"/>
      <c r="AQ5" s="17"/>
      <c r="AR5" s="17"/>
      <c r="AS5" s="17"/>
      <c r="AT5" s="17"/>
      <c r="AU5" s="17"/>
      <c r="AV5" s="17"/>
      <c r="AW5" s="17"/>
      <c r="AX5" s="17"/>
      <c r="AY5" s="17"/>
      <c r="AZ5" s="17"/>
      <c r="BA5" s="17"/>
      <c r="BB5" s="17"/>
      <c r="BC5" s="17"/>
      <c r="BD5" s="17"/>
      <c r="BE5" s="17"/>
      <c r="BF5" s="17"/>
      <c r="BG5" s="17"/>
      <c r="BH5" s="17"/>
      <c r="BI5" s="17"/>
      <c r="BJ5" s="17"/>
      <c r="BK5" s="17"/>
      <c r="BL5" s="17"/>
      <c r="BM5" s="17"/>
      <c r="BN5" s="17"/>
      <c r="BO5" s="17"/>
      <c r="BP5" s="17"/>
      <c r="BQ5" s="17"/>
      <c r="BR5" s="17"/>
      <c r="BS5" s="17"/>
    </row>
    <row r="6" spans="1:71" x14ac:dyDescent="0.2">
      <c r="A6" s="18"/>
      <c r="B6" s="19"/>
      <c r="C6" s="10"/>
      <c r="D6" s="16" t="s">
        <v>8</v>
      </c>
      <c r="E6" s="10"/>
      <c r="F6" s="16" t="s">
        <v>8</v>
      </c>
      <c r="G6" s="10"/>
      <c r="H6" s="16" t="s">
        <v>8</v>
      </c>
      <c r="I6" s="10"/>
      <c r="J6" s="22" t="s">
        <v>8</v>
      </c>
      <c r="K6" s="10"/>
      <c r="L6" s="16" t="s">
        <v>8</v>
      </c>
      <c r="M6" s="8"/>
      <c r="N6" s="19"/>
      <c r="O6" s="17"/>
      <c r="P6" s="17"/>
      <c r="Q6" s="17"/>
      <c r="R6" s="17"/>
      <c r="S6" s="17"/>
      <c r="T6" s="17"/>
      <c r="U6" s="17"/>
      <c r="V6" s="17"/>
      <c r="W6" s="17"/>
      <c r="X6" s="17"/>
      <c r="Y6" s="17"/>
      <c r="Z6" s="17"/>
      <c r="AA6" s="17"/>
      <c r="AB6" s="17"/>
      <c r="AC6" s="17"/>
      <c r="AD6" s="17"/>
      <c r="AE6" s="17"/>
      <c r="AF6" s="17"/>
      <c r="AG6" s="17"/>
      <c r="AH6" s="17"/>
      <c r="AI6" s="17"/>
      <c r="AJ6" s="17"/>
      <c r="AK6" s="17"/>
      <c r="AL6" s="17"/>
      <c r="AM6" s="17"/>
      <c r="AN6" s="17"/>
      <c r="AO6" s="17"/>
      <c r="AP6" s="17"/>
      <c r="AQ6" s="17"/>
      <c r="AR6" s="17"/>
      <c r="AS6" s="17"/>
      <c r="AT6" s="17"/>
      <c r="AU6" s="17"/>
      <c r="AV6" s="17"/>
      <c r="AW6" s="17"/>
      <c r="AX6" s="17"/>
      <c r="AY6" s="17"/>
      <c r="AZ6" s="17"/>
      <c r="BA6" s="17"/>
      <c r="BB6" s="17"/>
      <c r="BC6" s="17"/>
      <c r="BD6" s="17"/>
      <c r="BE6" s="17"/>
      <c r="BF6" s="17"/>
      <c r="BG6" s="17"/>
      <c r="BH6" s="17"/>
      <c r="BI6" s="17"/>
      <c r="BJ6" s="17"/>
      <c r="BK6" s="17"/>
      <c r="BL6" s="17"/>
      <c r="BM6" s="17"/>
      <c r="BN6" s="17"/>
      <c r="BO6" s="17"/>
      <c r="BP6" s="17"/>
      <c r="BQ6" s="17"/>
      <c r="BR6" s="17"/>
      <c r="BS6" s="17"/>
    </row>
    <row r="7" spans="1:71" x14ac:dyDescent="0.2">
      <c r="A7" s="23"/>
      <c r="B7" s="24"/>
      <c r="C7" s="11"/>
      <c r="D7" s="24"/>
      <c r="E7" s="11"/>
      <c r="F7" s="24"/>
      <c r="G7" s="11"/>
      <c r="H7" s="24"/>
      <c r="I7" s="11"/>
      <c r="J7" s="25"/>
      <c r="K7" s="11"/>
      <c r="L7" s="24"/>
      <c r="M7" s="8"/>
      <c r="N7" s="24"/>
    </row>
    <row r="8" spans="1:71" x14ac:dyDescent="0.2">
      <c r="A8" s="26" t="s">
        <v>9</v>
      </c>
      <c r="B8" s="27" t="s">
        <v>10</v>
      </c>
      <c r="C8" s="27">
        <v>1</v>
      </c>
      <c r="D8" s="27">
        <v>2</v>
      </c>
      <c r="E8" s="27">
        <v>3</v>
      </c>
      <c r="F8" s="27">
        <v>4</v>
      </c>
      <c r="G8" s="27">
        <v>5</v>
      </c>
      <c r="H8" s="27">
        <v>6</v>
      </c>
      <c r="I8" s="27">
        <v>7</v>
      </c>
      <c r="J8" s="27">
        <v>8</v>
      </c>
      <c r="K8" s="27">
        <v>9</v>
      </c>
      <c r="L8" s="27">
        <v>10</v>
      </c>
      <c r="M8" s="27">
        <v>11</v>
      </c>
      <c r="N8" s="27">
        <v>12</v>
      </c>
      <c r="O8" s="17"/>
      <c r="P8" s="17"/>
      <c r="Q8" s="17"/>
      <c r="R8" s="17"/>
      <c r="S8" s="17"/>
      <c r="T8" s="17"/>
      <c r="U8" s="17"/>
      <c r="V8" s="17"/>
      <c r="W8" s="17"/>
      <c r="X8" s="17"/>
      <c r="Y8" s="17"/>
      <c r="Z8" s="17"/>
      <c r="AA8" s="17"/>
      <c r="AB8" s="17"/>
      <c r="AC8" s="17"/>
      <c r="AD8" s="17"/>
      <c r="AE8" s="17"/>
      <c r="AF8" s="17"/>
      <c r="AG8" s="17"/>
      <c r="AH8" s="17"/>
      <c r="AI8" s="17"/>
      <c r="AJ8" s="17"/>
      <c r="AK8" s="17"/>
      <c r="AL8" s="17"/>
      <c r="AM8" s="17"/>
      <c r="AN8" s="17"/>
      <c r="AO8" s="17"/>
      <c r="AP8" s="17"/>
      <c r="AQ8" s="17"/>
      <c r="AR8" s="17"/>
      <c r="AS8" s="17"/>
      <c r="AT8" s="17"/>
      <c r="AU8" s="17"/>
      <c r="AV8" s="17"/>
      <c r="AW8" s="17"/>
      <c r="AX8" s="17"/>
      <c r="AY8" s="17"/>
      <c r="AZ8" s="17"/>
      <c r="BA8" s="17"/>
      <c r="BB8" s="17"/>
      <c r="BC8" s="17"/>
      <c r="BD8" s="17"/>
      <c r="BE8" s="17"/>
      <c r="BF8" s="17"/>
      <c r="BG8" s="17"/>
      <c r="BH8" s="17"/>
      <c r="BI8" s="17"/>
      <c r="BJ8" s="17"/>
      <c r="BK8" s="17"/>
      <c r="BL8" s="17"/>
      <c r="BM8" s="17"/>
      <c r="BN8" s="17"/>
      <c r="BO8" s="17"/>
      <c r="BP8" s="17"/>
      <c r="BQ8" s="17"/>
      <c r="BR8" s="17"/>
      <c r="BS8" s="17"/>
    </row>
    <row r="9" spans="1:71" s="33" customFormat="1" ht="25.5" x14ac:dyDescent="0.25">
      <c r="A9" s="28" t="s">
        <v>11</v>
      </c>
      <c r="B9" s="29">
        <v>1</v>
      </c>
      <c r="C9" s="30">
        <f>SUM(C10:C31)</f>
        <v>15827</v>
      </c>
      <c r="D9" s="30">
        <f t="shared" ref="D9:F9" si="0">SUM(D10:D31)</f>
        <v>7884</v>
      </c>
      <c r="E9" s="31">
        <f t="shared" si="0"/>
        <v>51957448.497000001</v>
      </c>
      <c r="F9" s="31">
        <f t="shared" si="0"/>
        <v>25411607.333999999</v>
      </c>
      <c r="G9" s="30">
        <f>SUM(G10:G31)</f>
        <v>15827</v>
      </c>
      <c r="H9" s="30">
        <f t="shared" ref="H9:J9" si="1">SUM(H10:H31)</f>
        <v>7884</v>
      </c>
      <c r="I9" s="31">
        <f t="shared" si="1"/>
        <v>51957448.497000001</v>
      </c>
      <c r="J9" s="31">
        <f t="shared" si="1"/>
        <v>25411607.333999999</v>
      </c>
      <c r="K9" s="30"/>
      <c r="L9" s="30"/>
      <c r="M9" s="31"/>
      <c r="N9" s="30"/>
      <c r="O9" s="32"/>
      <c r="P9" s="32"/>
      <c r="Q9" s="32"/>
      <c r="R9" s="32"/>
      <c r="S9" s="32"/>
      <c r="T9" s="32"/>
      <c r="U9" s="17"/>
      <c r="V9" s="17"/>
      <c r="W9" s="17"/>
      <c r="X9" s="17"/>
      <c r="Y9" s="17"/>
      <c r="Z9" s="17"/>
      <c r="AA9" s="17"/>
      <c r="AB9" s="17"/>
      <c r="AC9" s="17"/>
      <c r="AD9" s="17"/>
      <c r="AE9" s="17"/>
      <c r="AF9" s="17"/>
      <c r="AG9" s="17"/>
      <c r="AH9" s="17"/>
      <c r="AI9" s="17"/>
      <c r="AJ9" s="17"/>
      <c r="AK9" s="17"/>
      <c r="AL9" s="17"/>
      <c r="AM9" s="17"/>
      <c r="AN9" s="17"/>
      <c r="AO9" s="17"/>
      <c r="AP9" s="17"/>
      <c r="AQ9" s="17"/>
      <c r="AR9" s="17"/>
      <c r="AS9" s="17"/>
      <c r="AT9" s="17"/>
      <c r="AU9" s="17"/>
      <c r="AV9" s="17"/>
      <c r="AW9" s="17"/>
      <c r="AX9" s="17"/>
      <c r="AY9" s="17"/>
      <c r="AZ9" s="17"/>
      <c r="BA9" s="17"/>
      <c r="BB9" s="17"/>
      <c r="BC9" s="17"/>
      <c r="BD9" s="17"/>
      <c r="BE9" s="17"/>
      <c r="BF9" s="17"/>
      <c r="BG9" s="17"/>
      <c r="BH9" s="17"/>
      <c r="BI9" s="17"/>
      <c r="BJ9" s="17"/>
      <c r="BK9" s="17"/>
      <c r="BL9" s="17"/>
      <c r="BM9" s="17"/>
      <c r="BN9" s="17"/>
      <c r="BO9" s="17"/>
      <c r="BP9" s="17"/>
      <c r="BQ9" s="17"/>
    </row>
    <row r="10" spans="1:71" x14ac:dyDescent="0.2">
      <c r="A10" s="34" t="s">
        <v>12</v>
      </c>
      <c r="B10" s="27">
        <v>2</v>
      </c>
      <c r="C10" s="35">
        <f>+G10+K10</f>
        <v>154</v>
      </c>
      <c r="D10" s="35">
        <f t="shared" ref="D10:F25" si="2">+H10+L10</f>
        <v>67</v>
      </c>
      <c r="E10" s="36">
        <f t="shared" si="2"/>
        <v>351507.44500000001</v>
      </c>
      <c r="F10" s="36">
        <f t="shared" si="2"/>
        <v>148107.39499999999</v>
      </c>
      <c r="G10" s="35">
        <v>154</v>
      </c>
      <c r="H10" s="35">
        <v>67</v>
      </c>
      <c r="I10" s="37">
        <v>351507.44500000001</v>
      </c>
      <c r="J10" s="37">
        <v>148107.39499999999</v>
      </c>
      <c r="K10" s="30"/>
      <c r="L10" s="38"/>
      <c r="M10" s="37"/>
      <c r="N10" s="38"/>
      <c r="O10" s="32"/>
      <c r="P10" s="32"/>
      <c r="Q10" s="32"/>
      <c r="R10" s="32"/>
      <c r="S10" s="32"/>
      <c r="T10" s="32"/>
      <c r="U10" s="17"/>
      <c r="V10" s="17"/>
      <c r="W10" s="17"/>
      <c r="X10" s="17"/>
      <c r="Y10" s="17"/>
      <c r="Z10" s="17"/>
      <c r="AA10" s="17"/>
      <c r="AB10" s="17"/>
      <c r="AC10" s="17"/>
      <c r="AD10" s="17"/>
      <c r="AE10" s="17"/>
      <c r="AF10" s="17"/>
      <c r="AG10" s="17"/>
      <c r="AH10" s="17"/>
      <c r="AI10" s="17"/>
      <c r="AJ10" s="17"/>
      <c r="AK10" s="17"/>
      <c r="AL10" s="17"/>
      <c r="AM10" s="17"/>
      <c r="AN10" s="17"/>
      <c r="AO10" s="17"/>
      <c r="AP10" s="17"/>
      <c r="AQ10" s="17"/>
      <c r="AR10" s="17"/>
      <c r="AS10" s="17"/>
      <c r="AT10" s="17"/>
      <c r="AU10" s="17"/>
      <c r="AV10" s="17"/>
      <c r="AW10" s="17"/>
      <c r="AX10" s="17"/>
      <c r="AY10" s="17"/>
      <c r="AZ10" s="17"/>
      <c r="BA10" s="17"/>
      <c r="BB10" s="17"/>
      <c r="BC10" s="17"/>
      <c r="BD10" s="17"/>
      <c r="BE10" s="17"/>
      <c r="BF10" s="17"/>
      <c r="BG10" s="17"/>
      <c r="BH10" s="17"/>
      <c r="BI10" s="17"/>
      <c r="BJ10" s="17"/>
      <c r="BK10" s="17"/>
      <c r="BL10" s="17"/>
      <c r="BM10" s="17"/>
      <c r="BN10" s="17"/>
      <c r="BO10" s="17"/>
      <c r="BP10" s="17"/>
      <c r="BQ10" s="17"/>
    </row>
    <row r="11" spans="1:71" x14ac:dyDescent="0.2">
      <c r="A11" s="34" t="s">
        <v>13</v>
      </c>
      <c r="B11" s="27">
        <v>3</v>
      </c>
      <c r="C11" s="35">
        <f t="shared" ref="C11:F31" si="3">+G11+K11</f>
        <v>109</v>
      </c>
      <c r="D11" s="35">
        <f t="shared" si="2"/>
        <v>45</v>
      </c>
      <c r="E11" s="36">
        <f t="shared" si="2"/>
        <v>212345.43799999999</v>
      </c>
      <c r="F11" s="36">
        <f t="shared" si="2"/>
        <v>78820.793000000005</v>
      </c>
      <c r="G11" s="35">
        <v>109</v>
      </c>
      <c r="H11" s="35">
        <v>45</v>
      </c>
      <c r="I11" s="37">
        <v>212345.43799999999</v>
      </c>
      <c r="J11" s="37">
        <v>78820.793000000005</v>
      </c>
      <c r="K11" s="30"/>
      <c r="L11" s="38"/>
      <c r="M11" s="37"/>
      <c r="N11" s="38"/>
      <c r="O11" s="32"/>
      <c r="P11" s="32"/>
      <c r="Q11" s="32"/>
      <c r="R11" s="32"/>
      <c r="S11" s="32"/>
      <c r="T11" s="32"/>
      <c r="U11" s="17"/>
      <c r="V11" s="17"/>
      <c r="W11" s="17"/>
      <c r="X11" s="17"/>
      <c r="Y11" s="17"/>
      <c r="Z11" s="17"/>
      <c r="AA11" s="17"/>
      <c r="AB11" s="17"/>
      <c r="AC11" s="17"/>
      <c r="AD11" s="17"/>
      <c r="AE11" s="17"/>
      <c r="AF11" s="17"/>
      <c r="AG11" s="17"/>
      <c r="AH11" s="17"/>
      <c r="AI11" s="17"/>
      <c r="AJ11" s="17"/>
      <c r="AK11" s="17"/>
      <c r="AL11" s="17"/>
      <c r="AM11" s="17"/>
      <c r="AN11" s="17"/>
      <c r="AO11" s="17"/>
      <c r="AP11" s="17"/>
      <c r="AQ11" s="17"/>
      <c r="AR11" s="17"/>
      <c r="AS11" s="17"/>
      <c r="AT11" s="17"/>
      <c r="AU11" s="17"/>
      <c r="AV11" s="17"/>
      <c r="AW11" s="17"/>
      <c r="AX11" s="17"/>
      <c r="AY11" s="17"/>
      <c r="AZ11" s="17"/>
      <c r="BA11" s="17"/>
      <c r="BB11" s="17"/>
      <c r="BC11" s="17"/>
      <c r="BD11" s="17"/>
      <c r="BE11" s="17"/>
      <c r="BF11" s="17"/>
      <c r="BG11" s="17"/>
      <c r="BH11" s="17"/>
      <c r="BI11" s="17"/>
      <c r="BJ11" s="17"/>
      <c r="BK11" s="17"/>
      <c r="BL11" s="17"/>
      <c r="BM11" s="17"/>
      <c r="BN11" s="17"/>
      <c r="BO11" s="17"/>
      <c r="BP11" s="17"/>
      <c r="BQ11" s="17"/>
    </row>
    <row r="12" spans="1:71" x14ac:dyDescent="0.2">
      <c r="A12" s="34" t="s">
        <v>14</v>
      </c>
      <c r="B12" s="27">
        <v>4</v>
      </c>
      <c r="C12" s="35">
        <f t="shared" si="3"/>
        <v>188</v>
      </c>
      <c r="D12" s="35">
        <f t="shared" si="2"/>
        <v>80</v>
      </c>
      <c r="E12" s="36">
        <f t="shared" si="2"/>
        <v>499023.17</v>
      </c>
      <c r="F12" s="36">
        <f>+J12+N12</f>
        <v>202117.52</v>
      </c>
      <c r="G12" s="35">
        <v>188</v>
      </c>
      <c r="H12" s="35">
        <v>80</v>
      </c>
      <c r="I12" s="37">
        <v>499023.17</v>
      </c>
      <c r="J12" s="37">
        <v>202117.52</v>
      </c>
      <c r="K12" s="30"/>
      <c r="L12" s="38"/>
      <c r="M12" s="37"/>
      <c r="N12" s="38"/>
      <c r="O12" s="32"/>
      <c r="P12" s="32"/>
      <c r="Q12" s="32"/>
      <c r="R12" s="32"/>
      <c r="S12" s="32"/>
      <c r="T12" s="32"/>
      <c r="U12" s="17"/>
      <c r="V12" s="17"/>
      <c r="W12" s="17"/>
      <c r="X12" s="17"/>
      <c r="Y12" s="17"/>
      <c r="Z12" s="17"/>
      <c r="AA12" s="17"/>
      <c r="AB12" s="17"/>
      <c r="AC12" s="17"/>
      <c r="AD12" s="17"/>
      <c r="AE12" s="17"/>
      <c r="AF12" s="17"/>
      <c r="AG12" s="17"/>
      <c r="AH12" s="17"/>
      <c r="AI12" s="17"/>
      <c r="AJ12" s="17"/>
      <c r="AK12" s="17"/>
      <c r="AL12" s="17"/>
      <c r="AM12" s="17"/>
      <c r="AN12" s="17"/>
      <c r="AO12" s="17"/>
      <c r="AP12" s="17"/>
      <c r="AQ12" s="17"/>
      <c r="AR12" s="17"/>
      <c r="AS12" s="17"/>
      <c r="AT12" s="17"/>
      <c r="AU12" s="17"/>
      <c r="AV12" s="17"/>
      <c r="AW12" s="17"/>
      <c r="AX12" s="17"/>
      <c r="AY12" s="17"/>
      <c r="AZ12" s="17"/>
      <c r="BA12" s="17"/>
      <c r="BB12" s="17"/>
      <c r="BC12" s="17"/>
      <c r="BD12" s="17"/>
      <c r="BE12" s="17"/>
      <c r="BF12" s="17"/>
      <c r="BG12" s="17"/>
      <c r="BH12" s="17"/>
      <c r="BI12" s="17"/>
      <c r="BJ12" s="17"/>
      <c r="BK12" s="17"/>
      <c r="BL12" s="17"/>
      <c r="BM12" s="17"/>
      <c r="BN12" s="17"/>
      <c r="BO12" s="17"/>
      <c r="BP12" s="17"/>
      <c r="BQ12" s="17"/>
    </row>
    <row r="13" spans="1:71" x14ac:dyDescent="0.2">
      <c r="A13" s="34" t="s">
        <v>15</v>
      </c>
      <c r="B13" s="27">
        <v>5</v>
      </c>
      <c r="C13" s="35">
        <f t="shared" si="3"/>
        <v>143</v>
      </c>
      <c r="D13" s="35">
        <f t="shared" si="2"/>
        <v>65</v>
      </c>
      <c r="E13" s="36">
        <f t="shared" si="2"/>
        <v>369658.06099999999</v>
      </c>
      <c r="F13" s="36">
        <f t="shared" si="2"/>
        <v>161976.41699999999</v>
      </c>
      <c r="G13" s="35">
        <v>143</v>
      </c>
      <c r="H13" s="35">
        <v>65</v>
      </c>
      <c r="I13" s="37">
        <v>369658.06099999999</v>
      </c>
      <c r="J13" s="37">
        <v>161976.41699999999</v>
      </c>
      <c r="K13" s="30"/>
      <c r="L13" s="38"/>
      <c r="M13" s="37"/>
      <c r="N13" s="38"/>
      <c r="O13" s="32"/>
      <c r="P13" s="32"/>
      <c r="Q13" s="32"/>
      <c r="R13" s="32"/>
      <c r="S13" s="32"/>
      <c r="T13" s="32"/>
      <c r="U13" s="17"/>
      <c r="V13" s="17"/>
      <c r="W13" s="17"/>
      <c r="X13" s="17"/>
      <c r="Y13" s="17"/>
      <c r="Z13" s="17"/>
      <c r="AA13" s="17"/>
      <c r="AB13" s="17"/>
      <c r="AC13" s="17"/>
      <c r="AD13" s="17"/>
      <c r="AE13" s="17"/>
      <c r="AF13" s="17"/>
      <c r="AG13" s="17"/>
      <c r="AH13" s="17"/>
      <c r="AI13" s="17"/>
      <c r="AJ13" s="17"/>
      <c r="AK13" s="17"/>
      <c r="AL13" s="17"/>
      <c r="AM13" s="17"/>
      <c r="AN13" s="17"/>
      <c r="AO13" s="17"/>
      <c r="AP13" s="17"/>
      <c r="AQ13" s="17"/>
      <c r="AR13" s="17"/>
      <c r="AS13" s="17"/>
      <c r="AT13" s="17"/>
      <c r="AU13" s="17"/>
      <c r="AV13" s="17"/>
      <c r="AW13" s="17"/>
      <c r="AX13" s="17"/>
      <c r="AY13" s="17"/>
      <c r="AZ13" s="17"/>
      <c r="BA13" s="17"/>
      <c r="BB13" s="17"/>
      <c r="BC13" s="17"/>
      <c r="BD13" s="17"/>
      <c r="BE13" s="17"/>
      <c r="BF13" s="17"/>
      <c r="BG13" s="17"/>
      <c r="BH13" s="17"/>
      <c r="BI13" s="17"/>
      <c r="BJ13" s="17"/>
      <c r="BK13" s="17"/>
      <c r="BL13" s="17"/>
      <c r="BM13" s="17"/>
      <c r="BN13" s="17"/>
      <c r="BO13" s="17"/>
      <c r="BP13" s="17"/>
      <c r="BQ13" s="17"/>
    </row>
    <row r="14" spans="1:71" x14ac:dyDescent="0.2">
      <c r="A14" s="34" t="s">
        <v>16</v>
      </c>
      <c r="B14" s="27">
        <v>6</v>
      </c>
      <c r="C14" s="35">
        <f t="shared" si="3"/>
        <v>186</v>
      </c>
      <c r="D14" s="35">
        <f t="shared" si="2"/>
        <v>58</v>
      </c>
      <c r="E14" s="36">
        <f t="shared" si="2"/>
        <v>338766.848</v>
      </c>
      <c r="F14" s="36">
        <f t="shared" si="2"/>
        <v>114387.022</v>
      </c>
      <c r="G14" s="35">
        <v>186</v>
      </c>
      <c r="H14" s="35">
        <v>58</v>
      </c>
      <c r="I14" s="37">
        <v>338766.848</v>
      </c>
      <c r="J14" s="37">
        <v>114387.022</v>
      </c>
      <c r="K14" s="30"/>
      <c r="L14" s="38"/>
      <c r="M14" s="37"/>
      <c r="N14" s="38"/>
      <c r="O14" s="32"/>
      <c r="P14" s="32"/>
      <c r="Q14" s="32"/>
      <c r="R14" s="32"/>
      <c r="S14" s="32"/>
      <c r="T14" s="32"/>
      <c r="U14" s="17"/>
      <c r="V14" s="17"/>
      <c r="W14" s="17"/>
      <c r="X14" s="17"/>
      <c r="Y14" s="17"/>
      <c r="Z14" s="17"/>
      <c r="AA14" s="17"/>
      <c r="AB14" s="17"/>
      <c r="AC14" s="17"/>
      <c r="AD14" s="17"/>
      <c r="AE14" s="17"/>
      <c r="AF14" s="17"/>
      <c r="AG14" s="17"/>
      <c r="AH14" s="17"/>
      <c r="AI14" s="17"/>
      <c r="AJ14" s="17"/>
      <c r="AK14" s="17"/>
      <c r="AL14" s="17"/>
      <c r="AM14" s="17"/>
      <c r="AN14" s="17"/>
      <c r="AO14" s="17"/>
      <c r="AP14" s="17"/>
      <c r="AQ14" s="17"/>
      <c r="AR14" s="17"/>
      <c r="AS14" s="17"/>
      <c r="AT14" s="17"/>
      <c r="AU14" s="17"/>
      <c r="AV14" s="17"/>
      <c r="AW14" s="17"/>
      <c r="AX14" s="17"/>
      <c r="AY14" s="17"/>
      <c r="AZ14" s="17"/>
      <c r="BA14" s="17"/>
      <c r="BB14" s="17"/>
      <c r="BC14" s="17"/>
      <c r="BD14" s="17"/>
      <c r="BE14" s="17"/>
      <c r="BF14" s="17"/>
      <c r="BG14" s="17"/>
      <c r="BH14" s="17"/>
      <c r="BI14" s="17"/>
      <c r="BJ14" s="17"/>
      <c r="BK14" s="17"/>
      <c r="BL14" s="17"/>
      <c r="BM14" s="17"/>
      <c r="BN14" s="17"/>
      <c r="BO14" s="17"/>
      <c r="BP14" s="17"/>
      <c r="BQ14" s="17"/>
    </row>
    <row r="15" spans="1:71" x14ac:dyDescent="0.2">
      <c r="A15" s="39" t="s">
        <v>17</v>
      </c>
      <c r="B15" s="27">
        <v>7</v>
      </c>
      <c r="C15" s="35">
        <f t="shared" si="3"/>
        <v>135</v>
      </c>
      <c r="D15" s="35">
        <f t="shared" si="2"/>
        <v>69</v>
      </c>
      <c r="E15" s="36">
        <f t="shared" si="2"/>
        <v>455717.02799999999</v>
      </c>
      <c r="F15" s="36">
        <f t="shared" si="2"/>
        <v>183350.40900000001</v>
      </c>
      <c r="G15" s="35">
        <v>135</v>
      </c>
      <c r="H15" s="35">
        <v>69</v>
      </c>
      <c r="I15" s="40">
        <v>455717.02799999999</v>
      </c>
      <c r="J15" s="40">
        <v>183350.40900000001</v>
      </c>
      <c r="K15" s="30"/>
      <c r="L15" s="38"/>
      <c r="M15" s="37"/>
      <c r="N15" s="38"/>
      <c r="O15" s="32"/>
      <c r="P15" s="32"/>
      <c r="Q15" s="32"/>
      <c r="R15" s="32"/>
      <c r="S15" s="32"/>
      <c r="T15" s="32"/>
      <c r="U15" s="17"/>
      <c r="V15" s="17"/>
      <c r="W15" s="17"/>
      <c r="X15" s="17"/>
      <c r="Y15" s="17"/>
      <c r="Z15" s="17"/>
      <c r="AA15" s="17"/>
      <c r="AB15" s="17"/>
      <c r="AC15" s="17"/>
      <c r="AD15" s="17"/>
      <c r="AE15" s="17"/>
      <c r="AF15" s="17"/>
      <c r="AG15" s="17"/>
      <c r="AH15" s="17"/>
      <c r="AI15" s="17"/>
      <c r="AJ15" s="17"/>
      <c r="AK15" s="17"/>
      <c r="AL15" s="17"/>
      <c r="AM15" s="17"/>
      <c r="AN15" s="17"/>
      <c r="AO15" s="17"/>
      <c r="AP15" s="17"/>
      <c r="AQ15" s="17"/>
      <c r="AR15" s="17"/>
      <c r="AS15" s="17"/>
      <c r="AT15" s="17"/>
      <c r="AU15" s="17"/>
      <c r="AV15" s="17"/>
      <c r="AW15" s="17"/>
      <c r="AX15" s="17"/>
      <c r="AY15" s="17"/>
      <c r="AZ15" s="17"/>
      <c r="BA15" s="17"/>
      <c r="BB15" s="17"/>
      <c r="BC15" s="17"/>
      <c r="BD15" s="17"/>
      <c r="BE15" s="17"/>
      <c r="BF15" s="17"/>
      <c r="BG15" s="17"/>
      <c r="BH15" s="17"/>
      <c r="BI15" s="17"/>
      <c r="BJ15" s="17"/>
      <c r="BK15" s="17"/>
      <c r="BL15" s="17"/>
      <c r="BM15" s="17"/>
      <c r="BN15" s="17"/>
      <c r="BO15" s="17"/>
      <c r="BP15" s="17"/>
      <c r="BQ15" s="17"/>
    </row>
    <row r="16" spans="1:71" x14ac:dyDescent="0.2">
      <c r="A16" s="34" t="s">
        <v>18</v>
      </c>
      <c r="B16" s="27">
        <v>8</v>
      </c>
      <c r="C16" s="35">
        <f t="shared" si="3"/>
        <v>499</v>
      </c>
      <c r="D16" s="35">
        <f t="shared" si="2"/>
        <v>201</v>
      </c>
      <c r="E16" s="36">
        <f t="shared" si="2"/>
        <v>1841326.007</v>
      </c>
      <c r="F16" s="36">
        <f t="shared" si="2"/>
        <v>588961.57400000002</v>
      </c>
      <c r="G16" s="35">
        <v>499</v>
      </c>
      <c r="H16" s="35">
        <v>201</v>
      </c>
      <c r="I16" s="40">
        <v>1841326.007</v>
      </c>
      <c r="J16" s="40">
        <v>588961.57400000002</v>
      </c>
      <c r="K16" s="30"/>
      <c r="L16" s="38"/>
      <c r="M16" s="37"/>
      <c r="N16" s="38"/>
      <c r="O16" s="32"/>
      <c r="P16" s="32"/>
      <c r="Q16" s="32"/>
      <c r="R16" s="32"/>
      <c r="S16" s="32"/>
      <c r="T16" s="32"/>
      <c r="U16" s="17"/>
      <c r="V16" s="17"/>
      <c r="W16" s="17"/>
      <c r="X16" s="17"/>
      <c r="Y16" s="17"/>
      <c r="Z16" s="17"/>
      <c r="AA16" s="17"/>
      <c r="AB16" s="17"/>
      <c r="AC16" s="17"/>
      <c r="AD16" s="17"/>
      <c r="AE16" s="17"/>
      <c r="AF16" s="17"/>
      <c r="AG16" s="17"/>
      <c r="AH16" s="17"/>
      <c r="AI16" s="17"/>
      <c r="AJ16" s="17"/>
      <c r="AK16" s="17"/>
      <c r="AL16" s="17"/>
      <c r="AM16" s="17"/>
      <c r="AN16" s="17"/>
      <c r="AO16" s="17"/>
      <c r="AP16" s="17"/>
      <c r="AQ16" s="17"/>
      <c r="AR16" s="17"/>
      <c r="AS16" s="17"/>
      <c r="AT16" s="17"/>
      <c r="AU16" s="17"/>
      <c r="AV16" s="17"/>
      <c r="AW16" s="17"/>
      <c r="AX16" s="17"/>
      <c r="AY16" s="17"/>
      <c r="AZ16" s="17"/>
      <c r="BA16" s="17"/>
      <c r="BB16" s="17"/>
      <c r="BC16" s="17"/>
      <c r="BD16" s="17"/>
      <c r="BE16" s="17"/>
      <c r="BF16" s="17"/>
      <c r="BG16" s="17"/>
      <c r="BH16" s="17"/>
      <c r="BI16" s="17"/>
      <c r="BJ16" s="17"/>
      <c r="BK16" s="17"/>
      <c r="BL16" s="17"/>
      <c r="BM16" s="17"/>
      <c r="BN16" s="17"/>
      <c r="BO16" s="17"/>
      <c r="BP16" s="17"/>
      <c r="BQ16" s="17"/>
    </row>
    <row r="17" spans="1:69" x14ac:dyDescent="0.2">
      <c r="A17" s="34" t="s">
        <v>19</v>
      </c>
      <c r="B17" s="27">
        <v>9</v>
      </c>
      <c r="C17" s="35">
        <f t="shared" si="3"/>
        <v>439</v>
      </c>
      <c r="D17" s="35">
        <f t="shared" si="2"/>
        <v>197</v>
      </c>
      <c r="E17" s="36">
        <f t="shared" si="2"/>
        <v>1428318.665</v>
      </c>
      <c r="F17" s="36">
        <f t="shared" si="2"/>
        <v>535313.60400000005</v>
      </c>
      <c r="G17" s="35">
        <v>439</v>
      </c>
      <c r="H17" s="35">
        <v>197</v>
      </c>
      <c r="I17" s="37">
        <v>1428318.665</v>
      </c>
      <c r="J17" s="37">
        <v>535313.60400000005</v>
      </c>
      <c r="K17" s="30"/>
      <c r="L17" s="38"/>
      <c r="M17" s="37"/>
      <c r="N17" s="38"/>
      <c r="O17" s="32"/>
      <c r="P17" s="32"/>
      <c r="Q17" s="32"/>
      <c r="R17" s="32"/>
      <c r="S17" s="32"/>
      <c r="T17" s="32"/>
      <c r="U17" s="17"/>
      <c r="V17" s="17"/>
      <c r="W17" s="17"/>
      <c r="X17" s="17"/>
      <c r="Y17" s="17"/>
      <c r="Z17" s="17"/>
      <c r="AA17" s="17"/>
      <c r="AB17" s="17"/>
      <c r="AC17" s="17"/>
      <c r="AD17" s="17"/>
      <c r="AE17" s="17"/>
      <c r="AF17" s="17"/>
      <c r="AG17" s="17"/>
      <c r="AH17" s="17"/>
      <c r="AI17" s="17"/>
      <c r="AJ17" s="17"/>
      <c r="AK17" s="17"/>
      <c r="AL17" s="17"/>
      <c r="AM17" s="17"/>
      <c r="AN17" s="17"/>
      <c r="AO17" s="17"/>
      <c r="AP17" s="17"/>
      <c r="AQ17" s="17"/>
      <c r="AR17" s="17"/>
      <c r="AS17" s="17"/>
      <c r="AT17" s="17"/>
      <c r="AU17" s="17"/>
      <c r="AV17" s="17"/>
      <c r="AW17" s="17"/>
      <c r="AX17" s="17"/>
      <c r="AY17" s="17"/>
      <c r="AZ17" s="17"/>
      <c r="BA17" s="17"/>
      <c r="BB17" s="17"/>
      <c r="BC17" s="17"/>
      <c r="BD17" s="17"/>
      <c r="BE17" s="17"/>
      <c r="BF17" s="17"/>
      <c r="BG17" s="17"/>
      <c r="BH17" s="17"/>
      <c r="BI17" s="17"/>
      <c r="BJ17" s="17"/>
      <c r="BK17" s="17"/>
      <c r="BL17" s="17"/>
      <c r="BM17" s="17"/>
      <c r="BN17" s="17"/>
      <c r="BO17" s="17"/>
      <c r="BP17" s="17"/>
      <c r="BQ17" s="17"/>
    </row>
    <row r="18" spans="1:69" x14ac:dyDescent="0.2">
      <c r="A18" s="34" t="s">
        <v>20</v>
      </c>
      <c r="B18" s="27">
        <v>10</v>
      </c>
      <c r="C18" s="35">
        <f t="shared" si="3"/>
        <v>274</v>
      </c>
      <c r="D18" s="35">
        <f t="shared" si="2"/>
        <v>125</v>
      </c>
      <c r="E18" s="36">
        <f t="shared" si="2"/>
        <v>675130.20400000003</v>
      </c>
      <c r="F18" s="36">
        <f t="shared" si="2"/>
        <v>276553.22600000002</v>
      </c>
      <c r="G18" s="35">
        <v>274</v>
      </c>
      <c r="H18" s="35">
        <v>125</v>
      </c>
      <c r="I18" s="37">
        <v>675130.20400000003</v>
      </c>
      <c r="J18" s="37">
        <v>276553.22600000002</v>
      </c>
      <c r="K18" s="30"/>
      <c r="L18" s="38"/>
      <c r="M18" s="37"/>
      <c r="N18" s="38"/>
      <c r="O18" s="32"/>
      <c r="P18" s="32"/>
      <c r="Q18" s="32"/>
      <c r="R18" s="32"/>
      <c r="S18" s="32"/>
      <c r="T18" s="32"/>
      <c r="U18" s="17"/>
      <c r="V18" s="17"/>
      <c r="W18" s="17"/>
      <c r="X18" s="17"/>
      <c r="Y18" s="17"/>
      <c r="Z18" s="17"/>
      <c r="AA18" s="17"/>
      <c r="AB18" s="17"/>
      <c r="AC18" s="17"/>
      <c r="AD18" s="17"/>
      <c r="AE18" s="17"/>
      <c r="AF18" s="17"/>
      <c r="AG18" s="17"/>
      <c r="AH18" s="17"/>
      <c r="AI18" s="17"/>
      <c r="AJ18" s="17"/>
      <c r="AK18" s="17"/>
      <c r="AL18" s="17"/>
      <c r="AM18" s="17"/>
      <c r="AN18" s="17"/>
      <c r="AO18" s="17"/>
      <c r="AP18" s="17"/>
      <c r="AQ18" s="17"/>
      <c r="AR18" s="17"/>
      <c r="AS18" s="17"/>
      <c r="AT18" s="17"/>
      <c r="AU18" s="17"/>
      <c r="AV18" s="17"/>
      <c r="AW18" s="17"/>
      <c r="AX18" s="17"/>
      <c r="AY18" s="17"/>
      <c r="AZ18" s="17"/>
      <c r="BA18" s="17"/>
      <c r="BB18" s="17"/>
      <c r="BC18" s="17"/>
      <c r="BD18" s="17"/>
      <c r="BE18" s="17"/>
      <c r="BF18" s="17"/>
      <c r="BG18" s="17"/>
      <c r="BH18" s="17"/>
      <c r="BI18" s="17"/>
      <c r="BJ18" s="17"/>
      <c r="BK18" s="17"/>
      <c r="BL18" s="17"/>
      <c r="BM18" s="17"/>
      <c r="BN18" s="17"/>
      <c r="BO18" s="17"/>
      <c r="BP18" s="17"/>
      <c r="BQ18" s="17"/>
    </row>
    <row r="19" spans="1:69" x14ac:dyDescent="0.2">
      <c r="A19" s="34" t="s">
        <v>21</v>
      </c>
      <c r="B19" s="27">
        <v>11</v>
      </c>
      <c r="C19" s="35">
        <f t="shared" si="3"/>
        <v>145</v>
      </c>
      <c r="D19" s="35">
        <f t="shared" si="2"/>
        <v>64</v>
      </c>
      <c r="E19" s="36">
        <f t="shared" si="2"/>
        <v>327032.64899999998</v>
      </c>
      <c r="F19" s="36">
        <f t="shared" si="2"/>
        <v>192818.084</v>
      </c>
      <c r="G19" s="35">
        <v>145</v>
      </c>
      <c r="H19" s="35">
        <v>64</v>
      </c>
      <c r="I19" s="37">
        <v>327032.64899999998</v>
      </c>
      <c r="J19" s="37">
        <v>192818.084</v>
      </c>
      <c r="K19" s="30"/>
      <c r="L19" s="38"/>
      <c r="M19" s="40"/>
      <c r="N19" s="38"/>
      <c r="O19" s="32"/>
      <c r="P19" s="32"/>
      <c r="Q19" s="32"/>
      <c r="R19" s="32"/>
      <c r="S19" s="32"/>
      <c r="T19" s="32"/>
    </row>
    <row r="20" spans="1:69" s="41" customFormat="1" x14ac:dyDescent="0.2">
      <c r="A20" s="34" t="s">
        <v>22</v>
      </c>
      <c r="B20" s="27">
        <v>12</v>
      </c>
      <c r="C20" s="35">
        <f t="shared" si="3"/>
        <v>161</v>
      </c>
      <c r="D20" s="35">
        <f t="shared" si="2"/>
        <v>60</v>
      </c>
      <c r="E20" s="36">
        <f t="shared" si="2"/>
        <v>336787.95500000002</v>
      </c>
      <c r="F20" s="36">
        <f t="shared" si="2"/>
        <v>100849.909</v>
      </c>
      <c r="G20" s="35">
        <v>161</v>
      </c>
      <c r="H20" s="35">
        <v>60</v>
      </c>
      <c r="I20" s="37">
        <v>336787.95500000002</v>
      </c>
      <c r="J20" s="37">
        <v>100849.909</v>
      </c>
      <c r="K20" s="30"/>
      <c r="L20" s="38"/>
      <c r="M20" s="36"/>
      <c r="N20" s="38"/>
      <c r="O20" s="32"/>
      <c r="P20" s="32"/>
      <c r="Q20" s="32"/>
      <c r="R20" s="32"/>
      <c r="S20" s="32"/>
      <c r="T20" s="32"/>
    </row>
    <row r="21" spans="1:69" s="41" customFormat="1" x14ac:dyDescent="0.2">
      <c r="A21" s="34" t="s">
        <v>23</v>
      </c>
      <c r="B21" s="27">
        <v>13</v>
      </c>
      <c r="C21" s="35">
        <f t="shared" si="3"/>
        <v>417</v>
      </c>
      <c r="D21" s="35">
        <f t="shared" si="2"/>
        <v>200</v>
      </c>
      <c r="E21" s="36">
        <f t="shared" si="2"/>
        <v>1470154.8330000001</v>
      </c>
      <c r="F21" s="36">
        <f t="shared" si="2"/>
        <v>604317.91200000001</v>
      </c>
      <c r="G21" s="35">
        <v>417</v>
      </c>
      <c r="H21" s="35">
        <v>200</v>
      </c>
      <c r="I21" s="40">
        <v>1470154.8330000001</v>
      </c>
      <c r="J21" s="40">
        <v>604317.91200000001</v>
      </c>
      <c r="K21" s="30"/>
      <c r="L21" s="38"/>
      <c r="M21" s="36"/>
      <c r="N21" s="38"/>
      <c r="O21" s="32"/>
      <c r="P21" s="32"/>
      <c r="Q21" s="32"/>
      <c r="R21" s="32"/>
      <c r="S21" s="32"/>
      <c r="T21" s="32"/>
    </row>
    <row r="22" spans="1:69" s="41" customFormat="1" x14ac:dyDescent="0.2">
      <c r="A22" s="34" t="s">
        <v>24</v>
      </c>
      <c r="B22" s="27">
        <v>14</v>
      </c>
      <c r="C22" s="35">
        <f t="shared" si="3"/>
        <v>211</v>
      </c>
      <c r="D22" s="35">
        <f t="shared" si="2"/>
        <v>83</v>
      </c>
      <c r="E22" s="36">
        <f t="shared" si="2"/>
        <v>570340.98300000001</v>
      </c>
      <c r="F22" s="36">
        <f t="shared" si="2"/>
        <v>195749.07800000001</v>
      </c>
      <c r="G22" s="35">
        <v>211</v>
      </c>
      <c r="H22" s="35">
        <v>83</v>
      </c>
      <c r="I22" s="40">
        <v>570340.98300000001</v>
      </c>
      <c r="J22" s="40">
        <v>195749.07800000001</v>
      </c>
      <c r="K22" s="30"/>
      <c r="L22" s="38"/>
      <c r="M22" s="36"/>
      <c r="N22" s="38"/>
      <c r="O22" s="32"/>
      <c r="P22" s="32"/>
      <c r="Q22" s="32"/>
      <c r="R22" s="32"/>
      <c r="S22" s="32"/>
      <c r="T22" s="32"/>
    </row>
    <row r="23" spans="1:69" s="41" customFormat="1" x14ac:dyDescent="0.2">
      <c r="A23" s="34" t="s">
        <v>25</v>
      </c>
      <c r="B23" s="27">
        <v>15</v>
      </c>
      <c r="C23" s="35">
        <f t="shared" si="3"/>
        <v>433</v>
      </c>
      <c r="D23" s="35">
        <f t="shared" si="2"/>
        <v>184</v>
      </c>
      <c r="E23" s="36">
        <f t="shared" si="2"/>
        <v>1331451.307</v>
      </c>
      <c r="F23" s="36">
        <f t="shared" si="2"/>
        <v>478488.80300000001</v>
      </c>
      <c r="G23" s="35">
        <v>433</v>
      </c>
      <c r="H23" s="35">
        <v>184</v>
      </c>
      <c r="I23" s="36">
        <v>1331451.307</v>
      </c>
      <c r="J23" s="36">
        <v>478488.80300000001</v>
      </c>
      <c r="K23" s="30"/>
      <c r="L23" s="38"/>
      <c r="M23" s="36"/>
      <c r="N23" s="38"/>
      <c r="O23" s="32"/>
      <c r="P23" s="32"/>
      <c r="Q23" s="32"/>
      <c r="R23" s="32"/>
      <c r="S23" s="32"/>
      <c r="T23" s="32"/>
    </row>
    <row r="24" spans="1:69" x14ac:dyDescent="0.2">
      <c r="A24" s="34" t="s">
        <v>26</v>
      </c>
      <c r="B24" s="27">
        <v>16</v>
      </c>
      <c r="C24" s="35">
        <f t="shared" si="3"/>
        <v>128</v>
      </c>
      <c r="D24" s="35">
        <f t="shared" si="2"/>
        <v>58</v>
      </c>
      <c r="E24" s="36">
        <f t="shared" si="2"/>
        <v>303520.70500000002</v>
      </c>
      <c r="F24" s="36">
        <f t="shared" si="2"/>
        <v>114849.47100000001</v>
      </c>
      <c r="G24" s="35">
        <v>128</v>
      </c>
      <c r="H24" s="35">
        <v>58</v>
      </c>
      <c r="I24" s="36">
        <v>303520.70500000002</v>
      </c>
      <c r="J24" s="36">
        <v>114849.47100000001</v>
      </c>
      <c r="K24" s="30"/>
      <c r="L24" s="38"/>
      <c r="M24" s="40"/>
      <c r="N24" s="38"/>
      <c r="O24" s="32"/>
      <c r="P24" s="32"/>
      <c r="Q24" s="32"/>
      <c r="R24" s="32"/>
      <c r="S24" s="32"/>
      <c r="T24" s="32"/>
    </row>
    <row r="25" spans="1:69" x14ac:dyDescent="0.2">
      <c r="A25" s="34" t="s">
        <v>27</v>
      </c>
      <c r="B25" s="27">
        <v>17</v>
      </c>
      <c r="C25" s="35">
        <f t="shared" si="3"/>
        <v>354</v>
      </c>
      <c r="D25" s="35">
        <f t="shared" si="2"/>
        <v>153</v>
      </c>
      <c r="E25" s="36">
        <f t="shared" si="2"/>
        <v>1230488.348</v>
      </c>
      <c r="F25" s="36">
        <f t="shared" si="2"/>
        <v>520945.19300000003</v>
      </c>
      <c r="G25" s="35">
        <v>354</v>
      </c>
      <c r="H25" s="35">
        <v>153</v>
      </c>
      <c r="I25" s="36">
        <v>1230488.348</v>
      </c>
      <c r="J25" s="36">
        <v>520945.19300000003</v>
      </c>
      <c r="K25" s="30"/>
      <c r="L25" s="38"/>
      <c r="M25" s="40"/>
      <c r="N25" s="38"/>
      <c r="O25" s="32"/>
      <c r="P25" s="32"/>
      <c r="Q25" s="32"/>
      <c r="R25" s="32"/>
      <c r="S25" s="32"/>
      <c r="T25" s="32"/>
    </row>
    <row r="26" spans="1:69" x14ac:dyDescent="0.2">
      <c r="A26" s="34" t="s">
        <v>28</v>
      </c>
      <c r="B26" s="27">
        <v>18</v>
      </c>
      <c r="C26" s="35">
        <f t="shared" si="3"/>
        <v>246</v>
      </c>
      <c r="D26" s="35">
        <f t="shared" si="3"/>
        <v>95</v>
      </c>
      <c r="E26" s="36">
        <f t="shared" si="3"/>
        <v>563381.495</v>
      </c>
      <c r="F26" s="36">
        <f t="shared" si="3"/>
        <v>242538.62</v>
      </c>
      <c r="G26" s="35">
        <v>246</v>
      </c>
      <c r="H26" s="35">
        <v>95</v>
      </c>
      <c r="I26" s="36">
        <v>563381.495</v>
      </c>
      <c r="J26" s="36">
        <v>242538.62</v>
      </c>
      <c r="K26" s="30"/>
      <c r="L26" s="38"/>
      <c r="M26" s="40"/>
      <c r="N26" s="38"/>
      <c r="O26" s="32"/>
      <c r="P26" s="32"/>
      <c r="Q26" s="32"/>
      <c r="R26" s="32"/>
      <c r="S26" s="32"/>
      <c r="T26" s="32"/>
    </row>
    <row r="27" spans="1:69" x14ac:dyDescent="0.2">
      <c r="A27" s="34" t="s">
        <v>29</v>
      </c>
      <c r="B27" s="27">
        <v>19</v>
      </c>
      <c r="C27" s="35">
        <f t="shared" si="3"/>
        <v>162</v>
      </c>
      <c r="D27" s="35">
        <f t="shared" si="3"/>
        <v>73</v>
      </c>
      <c r="E27" s="36">
        <f t="shared" si="3"/>
        <v>434411.49</v>
      </c>
      <c r="F27" s="36">
        <f t="shared" si="3"/>
        <v>193900.08300000001</v>
      </c>
      <c r="G27" s="35">
        <v>162</v>
      </c>
      <c r="H27" s="35">
        <v>73</v>
      </c>
      <c r="I27" s="40">
        <v>434411.49</v>
      </c>
      <c r="J27" s="40">
        <v>193900.08300000001</v>
      </c>
      <c r="K27" s="30"/>
      <c r="L27" s="38"/>
      <c r="M27" s="40"/>
      <c r="N27" s="38"/>
      <c r="O27" s="32"/>
      <c r="P27" s="32"/>
      <c r="Q27" s="32"/>
      <c r="R27" s="32"/>
      <c r="S27" s="32"/>
      <c r="T27" s="32"/>
    </row>
    <row r="28" spans="1:69" x14ac:dyDescent="0.2">
      <c r="A28" s="34" t="s">
        <v>30</v>
      </c>
      <c r="B28" s="27">
        <v>20</v>
      </c>
      <c r="C28" s="35">
        <f t="shared" si="3"/>
        <v>151</v>
      </c>
      <c r="D28" s="35">
        <f t="shared" si="3"/>
        <v>54</v>
      </c>
      <c r="E28" s="36">
        <f t="shared" si="3"/>
        <v>339804.10700000002</v>
      </c>
      <c r="F28" s="36">
        <f t="shared" si="3"/>
        <v>127748.077</v>
      </c>
      <c r="G28" s="35">
        <v>151</v>
      </c>
      <c r="H28" s="35">
        <v>54</v>
      </c>
      <c r="I28" s="40">
        <v>339804.10700000002</v>
      </c>
      <c r="J28" s="40">
        <v>127748.077</v>
      </c>
      <c r="K28" s="30"/>
      <c r="L28" s="38"/>
      <c r="M28" s="40"/>
      <c r="N28" s="38"/>
      <c r="O28" s="32"/>
      <c r="P28" s="32"/>
      <c r="Q28" s="32"/>
      <c r="R28" s="32"/>
      <c r="S28" s="32"/>
      <c r="T28" s="32"/>
    </row>
    <row r="29" spans="1:69" x14ac:dyDescent="0.2">
      <c r="A29" s="34" t="s">
        <v>31</v>
      </c>
      <c r="B29" s="27">
        <v>21</v>
      </c>
      <c r="C29" s="35">
        <f t="shared" si="3"/>
        <v>237</v>
      </c>
      <c r="D29" s="35">
        <f t="shared" si="3"/>
        <v>120</v>
      </c>
      <c r="E29" s="36">
        <f t="shared" si="3"/>
        <v>511223.94500000001</v>
      </c>
      <c r="F29" s="36">
        <f t="shared" si="3"/>
        <v>240892.01699999999</v>
      </c>
      <c r="G29" s="35">
        <v>237</v>
      </c>
      <c r="H29" s="35">
        <v>120</v>
      </c>
      <c r="I29" s="40">
        <v>511223.94500000001</v>
      </c>
      <c r="J29" s="40">
        <v>240892.01699999999</v>
      </c>
      <c r="K29" s="30"/>
      <c r="L29" s="38"/>
      <c r="M29" s="40"/>
      <c r="N29" s="38"/>
      <c r="O29" s="32"/>
      <c r="P29" s="32"/>
      <c r="Q29" s="32"/>
      <c r="R29" s="32"/>
      <c r="S29" s="32"/>
      <c r="T29" s="32"/>
    </row>
    <row r="30" spans="1:69" x14ac:dyDescent="0.2">
      <c r="A30" s="34" t="s">
        <v>32</v>
      </c>
      <c r="B30" s="27">
        <v>22</v>
      </c>
      <c r="C30" s="35">
        <f t="shared" si="3"/>
        <v>242</v>
      </c>
      <c r="D30" s="35">
        <f t="shared" si="3"/>
        <v>125</v>
      </c>
      <c r="E30" s="36">
        <f t="shared" si="3"/>
        <v>624328.66</v>
      </c>
      <c r="F30" s="36">
        <f t="shared" si="3"/>
        <v>311971.35100000002</v>
      </c>
      <c r="G30" s="35">
        <v>242</v>
      </c>
      <c r="H30" s="35">
        <v>125</v>
      </c>
      <c r="I30" s="40">
        <v>624328.66</v>
      </c>
      <c r="J30" s="40">
        <v>311971.35100000002</v>
      </c>
      <c r="K30" s="30"/>
      <c r="L30" s="38"/>
      <c r="M30" s="40"/>
      <c r="N30" s="38"/>
      <c r="O30" s="32"/>
      <c r="P30" s="32"/>
      <c r="Q30" s="32"/>
      <c r="R30" s="32"/>
      <c r="S30" s="32"/>
      <c r="T30" s="32"/>
    </row>
    <row r="31" spans="1:69" x14ac:dyDescent="0.2">
      <c r="A31" s="34" t="s">
        <v>33</v>
      </c>
      <c r="B31" s="27">
        <v>23</v>
      </c>
      <c r="C31" s="35">
        <f t="shared" si="3"/>
        <v>10813</v>
      </c>
      <c r="D31" s="35">
        <f t="shared" si="3"/>
        <v>5708</v>
      </c>
      <c r="E31" s="36">
        <f t="shared" si="3"/>
        <v>37742729.153999999</v>
      </c>
      <c r="F31" s="36">
        <f t="shared" si="3"/>
        <v>19796950.776000001</v>
      </c>
      <c r="G31" s="35">
        <v>10813</v>
      </c>
      <c r="H31" s="35">
        <v>5708</v>
      </c>
      <c r="I31" s="36">
        <v>37742729.153999999</v>
      </c>
      <c r="J31" s="36">
        <v>19796950.776000001</v>
      </c>
      <c r="K31" s="30"/>
      <c r="L31" s="38"/>
      <c r="M31" s="40"/>
      <c r="N31" s="38"/>
      <c r="O31" s="32"/>
      <c r="P31" s="32"/>
      <c r="Q31" s="32"/>
      <c r="R31" s="32"/>
      <c r="S31" s="32"/>
      <c r="T31" s="32"/>
    </row>
    <row r="32" spans="1:69" x14ac:dyDescent="0.2">
      <c r="A32" s="42" t="s">
        <v>34</v>
      </c>
      <c r="B32" s="43" t="s">
        <v>35</v>
      </c>
      <c r="C32" s="43"/>
      <c r="D32" s="43"/>
      <c r="E32" s="43"/>
      <c r="F32" s="43"/>
      <c r="G32" s="43"/>
      <c r="H32" s="43"/>
      <c r="I32" s="43"/>
      <c r="J32" s="43"/>
      <c r="K32" s="43"/>
      <c r="L32" s="43"/>
      <c r="M32" s="43"/>
      <c r="N32" s="43"/>
      <c r="O32" s="44"/>
      <c r="P32" s="44"/>
    </row>
    <row r="33" spans="1:10" x14ac:dyDescent="0.2">
      <c r="A33" s="17"/>
      <c r="B33" s="45"/>
      <c r="C33" s="45"/>
      <c r="D33" s="45"/>
      <c r="E33" s="45"/>
      <c r="F33" s="45"/>
    </row>
    <row r="34" spans="1:10" x14ac:dyDescent="0.2">
      <c r="A34" s="45"/>
      <c r="B34" s="45"/>
      <c r="C34" s="46"/>
      <c r="D34" s="46"/>
      <c r="E34" s="46"/>
      <c r="F34" s="46"/>
      <c r="G34" s="46"/>
      <c r="H34" s="46"/>
      <c r="I34" s="46"/>
      <c r="J34" s="46"/>
    </row>
    <row r="35" spans="1:10" x14ac:dyDescent="0.2">
      <c r="A35" s="45"/>
      <c r="B35" s="45"/>
      <c r="C35" s="46"/>
      <c r="D35" s="46"/>
      <c r="E35" s="46"/>
      <c r="F35" s="46"/>
      <c r="G35" s="46"/>
      <c r="H35" s="46"/>
      <c r="I35" s="46"/>
      <c r="J35" s="47"/>
    </row>
  </sheetData>
  <mergeCells count="21">
    <mergeCell ref="B32:N32"/>
    <mergeCell ref="N5:N7"/>
    <mergeCell ref="D6:D7"/>
    <mergeCell ref="F6:F7"/>
    <mergeCell ref="H6:H7"/>
    <mergeCell ref="J6:J7"/>
    <mergeCell ref="L6:L7"/>
    <mergeCell ref="C5:C7"/>
    <mergeCell ref="E5:E7"/>
    <mergeCell ref="G5:G7"/>
    <mergeCell ref="I5:I7"/>
    <mergeCell ref="K5:K7"/>
    <mergeCell ref="M5:M7"/>
    <mergeCell ref="A1:N1"/>
    <mergeCell ref="I2:N2"/>
    <mergeCell ref="A3:A7"/>
    <mergeCell ref="B3:B7"/>
    <mergeCell ref="C3:F4"/>
    <mergeCell ref="G3:N3"/>
    <mergeCell ref="G4:J4"/>
    <mergeCell ref="K4:N4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Batjaa Red</dc:creator>
  <cp:lastModifiedBy>Batjaa Red</cp:lastModifiedBy>
  <dcterms:created xsi:type="dcterms:W3CDTF">2023-09-04T03:43:55Z</dcterms:created>
  <dcterms:modified xsi:type="dcterms:W3CDTF">2023-09-04T03:44:54Z</dcterms:modified>
</cp:coreProperties>
</file>